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Q99" s="1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Q99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Q99" s="1"/>
  <c r="AR99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99" s="1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Q99" s="1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B25" i="63" s="1"/>
  <c r="AJ25" i="14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B29" i="61" s="1"/>
  <c r="AF29" i="14"/>
  <c r="AG29"/>
  <c r="AH29"/>
  <c r="AI29"/>
  <c r="AB29" i="63" s="1"/>
  <c r="AJ29" i="14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B45" i="63" s="1"/>
  <c r="AJ45" i="14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B49" i="63" s="1"/>
  <c r="AJ49" i="14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B53" i="61" s="1"/>
  <c r="AF53" i="14"/>
  <c r="AG53"/>
  <c r="AH53"/>
  <c r="AI53"/>
  <c r="AB53" i="63" s="1"/>
  <c r="AJ53" i="14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B57" i="63" s="1"/>
  <c r="AJ57" i="14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B61" i="61" s="1"/>
  <c r="AF61" i="14"/>
  <c r="AG61"/>
  <c r="AH61"/>
  <c r="AI61"/>
  <c r="AB61" i="63" s="1"/>
  <c r="AJ61" i="14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B65" i="63" s="1"/>
  <c r="AJ65" i="14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B88" i="62" s="1"/>
  <c r="AI88" i="14"/>
  <c r="AJ88"/>
  <c r="AE89"/>
  <c r="AF89"/>
  <c r="AG89"/>
  <c r="AH89"/>
  <c r="AI89"/>
  <c r="AJ89"/>
  <c r="AE90"/>
  <c r="AF90"/>
  <c r="AG90"/>
  <c r="AH90"/>
  <c r="AI90"/>
  <c r="AJ90"/>
  <c r="AE91"/>
  <c r="AF91"/>
  <c r="AG91"/>
  <c r="AB91" i="62" s="1"/>
  <c r="AH91" i="14"/>
  <c r="AI91"/>
  <c r="AJ91"/>
  <c r="AE92"/>
  <c r="AF92"/>
  <c r="AG92"/>
  <c r="AH92"/>
  <c r="AB92" i="62" s="1"/>
  <c r="AI92" i="14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B96" i="62" s="1"/>
  <c r="AI96" i="14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P99" i="30" l="1"/>
  <c r="AP99" i="26"/>
  <c r="AO99" i="30"/>
  <c r="AO99" i="27"/>
  <c r="AO99" i="28"/>
  <c r="AO99" i="26"/>
  <c r="AO99" i="24"/>
  <c r="AB41" i="63"/>
  <c r="AB37"/>
  <c r="AB33"/>
  <c r="AB25" i="61"/>
  <c r="AR99" i="27"/>
  <c r="BH101" i="38"/>
  <c r="BD101"/>
  <c r="AZ101"/>
  <c r="AV101"/>
  <c r="AR101"/>
  <c r="BM99" i="14"/>
  <c r="AP99" i="24"/>
  <c r="AQ99"/>
  <c r="AR99"/>
  <c r="BI101" i="38"/>
  <c r="BE101"/>
  <c r="BA101"/>
  <c r="AW101"/>
  <c r="AS101"/>
  <c r="BJ101"/>
  <c r="BF101"/>
  <c r="BB101"/>
  <c r="AX101"/>
  <c r="AT101"/>
  <c r="AB94" i="61"/>
  <c r="AB86"/>
  <c r="AB82" i="63"/>
  <c r="AB82" i="61"/>
  <c r="AB78" i="63"/>
  <c r="AB78" i="61"/>
  <c r="AB74" i="63"/>
  <c r="AB74" i="61"/>
  <c r="AB70" i="63"/>
  <c r="AB66"/>
  <c r="AB66" i="61"/>
  <c r="AB62" i="63"/>
  <c r="AB58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BK101" i="38"/>
  <c r="BG101"/>
  <c r="BC101"/>
  <c r="AY101"/>
  <c r="AU101"/>
  <c r="AB89" i="63"/>
  <c r="AB84" i="62"/>
  <c r="AB89" i="61"/>
  <c r="AB77"/>
  <c r="AB65"/>
  <c r="AB90"/>
  <c r="AB70"/>
  <c r="AB62"/>
  <c r="AP101" i="38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L4" i="66" s="1"/>
  <c r="N4" s="1"/>
  <c r="E4" i="57" s="1"/>
  <c r="C5" i="39"/>
  <c r="C6"/>
  <c r="C7"/>
  <c r="L7" i="66" s="1"/>
  <c r="M7" s="1"/>
  <c r="D7" i="57" s="1"/>
  <c r="C8" i="39"/>
  <c r="L8" i="66" s="1"/>
  <c r="N8" s="1"/>
  <c r="E8" i="57" s="1"/>
  <c r="C9" i="39"/>
  <c r="C10"/>
  <c r="C11"/>
  <c r="L11" i="66" s="1"/>
  <c r="M11" s="1"/>
  <c r="D11" i="57" s="1"/>
  <c r="C12" i="39"/>
  <c r="L12" i="66" s="1"/>
  <c r="N12" s="1"/>
  <c r="E12" i="57" s="1"/>
  <c r="C13" i="39"/>
  <c r="C14"/>
  <c r="C15"/>
  <c r="L15" i="66" s="1"/>
  <c r="M15" s="1"/>
  <c r="D15" i="57" s="1"/>
  <c r="C16" i="39"/>
  <c r="L16" i="66" s="1"/>
  <c r="N16" s="1"/>
  <c r="E16" i="57" s="1"/>
  <c r="C17" i="39"/>
  <c r="C18"/>
  <c r="C19"/>
  <c r="L19" i="66" s="1"/>
  <c r="M19" s="1"/>
  <c r="D19" i="57" s="1"/>
  <c r="C20" i="39"/>
  <c r="L20" i="66" s="1"/>
  <c r="N20" s="1"/>
  <c r="E20" i="57" s="1"/>
  <c r="C21" i="39"/>
  <c r="C22"/>
  <c r="C23"/>
  <c r="L23" i="66" s="1"/>
  <c r="M23" s="1"/>
  <c r="D23" i="57" s="1"/>
  <c r="C24" i="39"/>
  <c r="L24" i="66" s="1"/>
  <c r="N24" s="1"/>
  <c r="E24" i="57" s="1"/>
  <c r="C25" i="39"/>
  <c r="C26"/>
  <c r="C27"/>
  <c r="L27" i="66" s="1"/>
  <c r="M27" s="1"/>
  <c r="D27" i="57" s="1"/>
  <c r="C28" i="39"/>
  <c r="L28" i="66" s="1"/>
  <c r="N28" s="1"/>
  <c r="E28" i="57" s="1"/>
  <c r="C29" i="39"/>
  <c r="C30"/>
  <c r="C31"/>
  <c r="L31" i="66" s="1"/>
  <c r="M31" s="1"/>
  <c r="D31" i="57" s="1"/>
  <c r="C32" i="39"/>
  <c r="L32" i="66" s="1"/>
  <c r="N32" s="1"/>
  <c r="E32" i="57" s="1"/>
  <c r="C33" i="39"/>
  <c r="C34"/>
  <c r="C35"/>
  <c r="L35" i="66" s="1"/>
  <c r="M35" s="1"/>
  <c r="D35" i="57" s="1"/>
  <c r="C36" i="39"/>
  <c r="L36" i="66" s="1"/>
  <c r="N36" s="1"/>
  <c r="E36" i="57" s="1"/>
  <c r="C37" i="39"/>
  <c r="C38"/>
  <c r="C39"/>
  <c r="L39" i="66" s="1"/>
  <c r="M39" s="1"/>
  <c r="D39" i="57" s="1"/>
  <c r="C40" i="39"/>
  <c r="L40" i="66" s="1"/>
  <c r="N40" s="1"/>
  <c r="E40" i="57" s="1"/>
  <c r="C41" i="39"/>
  <c r="C42"/>
  <c r="C43"/>
  <c r="L43" i="66" s="1"/>
  <c r="M43" s="1"/>
  <c r="D43" i="57" s="1"/>
  <c r="C44" i="39"/>
  <c r="L44" i="66" s="1"/>
  <c r="N44" s="1"/>
  <c r="E44" i="57" s="1"/>
  <c r="C45" i="39"/>
  <c r="C46"/>
  <c r="C47"/>
  <c r="L47" i="66" s="1"/>
  <c r="M47" s="1"/>
  <c r="D47" i="57" s="1"/>
  <c r="C48" i="39"/>
  <c r="L48" i="66" s="1"/>
  <c r="N48" s="1"/>
  <c r="E48" i="57" s="1"/>
  <c r="C49" i="39"/>
  <c r="C50"/>
  <c r="C51"/>
  <c r="L51" i="66" s="1"/>
  <c r="M51" s="1"/>
  <c r="D51" i="57" s="1"/>
  <c r="C52" i="39"/>
  <c r="L52" i="66" s="1"/>
  <c r="N52" s="1"/>
  <c r="E52" i="57" s="1"/>
  <c r="C53" i="39"/>
  <c r="C54"/>
  <c r="C55"/>
  <c r="L55" i="66" s="1"/>
  <c r="M55" s="1"/>
  <c r="D55" i="57" s="1"/>
  <c r="C56" i="39"/>
  <c r="L56" i="66" s="1"/>
  <c r="N56" s="1"/>
  <c r="E56" i="57" s="1"/>
  <c r="C57" i="39"/>
  <c r="C58"/>
  <c r="C59"/>
  <c r="L59" i="66" s="1"/>
  <c r="M59" s="1"/>
  <c r="D59" i="57" s="1"/>
  <c r="C60" i="39"/>
  <c r="L60" i="66" s="1"/>
  <c r="N60" s="1"/>
  <c r="E60" i="57" s="1"/>
  <c r="C61" i="39"/>
  <c r="C62"/>
  <c r="C63"/>
  <c r="L63" i="66" s="1"/>
  <c r="M63" s="1"/>
  <c r="D63" i="57" s="1"/>
  <c r="C64" i="39"/>
  <c r="L64" i="66" s="1"/>
  <c r="N64" s="1"/>
  <c r="E64" i="57" s="1"/>
  <c r="C65" i="39"/>
  <c r="C66"/>
  <c r="C67"/>
  <c r="L67" i="66" s="1"/>
  <c r="M67" s="1"/>
  <c r="D67" i="57" s="1"/>
  <c r="C68" i="39"/>
  <c r="L68" i="66" s="1"/>
  <c r="N68" s="1"/>
  <c r="E68" i="57" s="1"/>
  <c r="C69" i="39"/>
  <c r="C70"/>
  <c r="C71"/>
  <c r="L71" i="66" s="1"/>
  <c r="M71" s="1"/>
  <c r="D71" i="57" s="1"/>
  <c r="C72" i="39"/>
  <c r="L72" i="66" s="1"/>
  <c r="N72" s="1"/>
  <c r="E72" i="57" s="1"/>
  <c r="C73" i="39"/>
  <c r="C74"/>
  <c r="C75"/>
  <c r="L75" i="66" s="1"/>
  <c r="M75" s="1"/>
  <c r="D75" i="57" s="1"/>
  <c r="C76" i="39"/>
  <c r="L76" i="66" s="1"/>
  <c r="N76" s="1"/>
  <c r="E76" i="57" s="1"/>
  <c r="C77" i="39"/>
  <c r="C78"/>
  <c r="C79"/>
  <c r="L79" i="66" s="1"/>
  <c r="M79" s="1"/>
  <c r="D79" i="57" s="1"/>
  <c r="C80" i="39"/>
  <c r="L80" i="66" s="1"/>
  <c r="N80" s="1"/>
  <c r="E80" i="57" s="1"/>
  <c r="C81" i="39"/>
  <c r="C82"/>
  <c r="C83"/>
  <c r="L83" i="66" s="1"/>
  <c r="M83" s="1"/>
  <c r="D83" i="57" s="1"/>
  <c r="C84" i="39"/>
  <c r="L84" i="66" s="1"/>
  <c r="N84" s="1"/>
  <c r="E84" i="57" s="1"/>
  <c r="C85" i="39"/>
  <c r="C86"/>
  <c r="C87"/>
  <c r="L87" i="66" s="1"/>
  <c r="M87" s="1"/>
  <c r="D87" i="57" s="1"/>
  <c r="C88" i="39"/>
  <c r="L88" i="66" s="1"/>
  <c r="N88" s="1"/>
  <c r="E88" i="57" s="1"/>
  <c r="C89" i="39"/>
  <c r="C90"/>
  <c r="C91"/>
  <c r="L91" i="66" s="1"/>
  <c r="M91" s="1"/>
  <c r="D91" i="57" s="1"/>
  <c r="C92" i="39"/>
  <c r="L92" i="66" s="1"/>
  <c r="N92" s="1"/>
  <c r="E92" i="57" s="1"/>
  <c r="C93" i="39"/>
  <c r="C94"/>
  <c r="C95"/>
  <c r="L95" i="66" s="1"/>
  <c r="M95" s="1"/>
  <c r="D95" i="57" s="1"/>
  <c r="C96" i="39"/>
  <c r="L96" i="66" s="1"/>
  <c r="N96" s="1"/>
  <c r="E96" i="57" s="1"/>
  <c r="C97" i="39"/>
  <c r="C98"/>
  <c r="C3"/>
  <c r="L3" i="66" s="1"/>
  <c r="N3" s="1"/>
  <c r="E3" i="57" s="1"/>
  <c r="J99" i="66"/>
  <c r="I99"/>
  <c r="H99"/>
  <c r="G99"/>
  <c r="E99"/>
  <c r="D99"/>
  <c r="C99"/>
  <c r="B99"/>
  <c r="L98"/>
  <c r="P98" s="1"/>
  <c r="E98" i="58" s="1"/>
  <c r="K98" i="66"/>
  <c r="F98"/>
  <c r="L97"/>
  <c r="O97" s="1"/>
  <c r="D97" i="58" s="1"/>
  <c r="K97" i="66"/>
  <c r="F97"/>
  <c r="K96"/>
  <c r="F96"/>
  <c r="K95"/>
  <c r="F95"/>
  <c r="L94"/>
  <c r="P94" s="1"/>
  <c r="E94" i="58" s="1"/>
  <c r="K94" i="66"/>
  <c r="F94"/>
  <c r="L93"/>
  <c r="O93" s="1"/>
  <c r="D93" i="58" s="1"/>
  <c r="K93" i="66"/>
  <c r="F93"/>
  <c r="K92"/>
  <c r="F92"/>
  <c r="K91"/>
  <c r="F91"/>
  <c r="L90"/>
  <c r="P90" s="1"/>
  <c r="E90" i="58" s="1"/>
  <c r="K90" i="66"/>
  <c r="F90"/>
  <c r="L89"/>
  <c r="O89" s="1"/>
  <c r="D89" i="58" s="1"/>
  <c r="K89" i="66"/>
  <c r="F89"/>
  <c r="K88"/>
  <c r="F88"/>
  <c r="K87"/>
  <c r="F87"/>
  <c r="L86"/>
  <c r="P86" s="1"/>
  <c r="E86" i="58" s="1"/>
  <c r="K86" i="66"/>
  <c r="F86"/>
  <c r="L85"/>
  <c r="O85" s="1"/>
  <c r="D85" i="58" s="1"/>
  <c r="K85" i="66"/>
  <c r="F85"/>
  <c r="K84"/>
  <c r="F84"/>
  <c r="K83"/>
  <c r="F83"/>
  <c r="L82"/>
  <c r="P82" s="1"/>
  <c r="E82" i="58" s="1"/>
  <c r="K82" i="66"/>
  <c r="F82"/>
  <c r="L81"/>
  <c r="O81" s="1"/>
  <c r="D81" i="58" s="1"/>
  <c r="K81" i="66"/>
  <c r="F81"/>
  <c r="K80"/>
  <c r="F80"/>
  <c r="K79"/>
  <c r="F79"/>
  <c r="L78"/>
  <c r="P78" s="1"/>
  <c r="E78" i="58" s="1"/>
  <c r="K78" i="66"/>
  <c r="F78"/>
  <c r="L77"/>
  <c r="O77" s="1"/>
  <c r="D77" i="58" s="1"/>
  <c r="K77" i="66"/>
  <c r="F77"/>
  <c r="K76"/>
  <c r="F76"/>
  <c r="K75"/>
  <c r="F75"/>
  <c r="L74"/>
  <c r="P74" s="1"/>
  <c r="E74" i="58" s="1"/>
  <c r="K74" i="66"/>
  <c r="F74"/>
  <c r="L73"/>
  <c r="O73" s="1"/>
  <c r="D73" i="58" s="1"/>
  <c r="K73" i="66"/>
  <c r="F73"/>
  <c r="K72"/>
  <c r="F72"/>
  <c r="K71"/>
  <c r="F71"/>
  <c r="L70"/>
  <c r="P70" s="1"/>
  <c r="E70" i="58" s="1"/>
  <c r="K70" i="66"/>
  <c r="F70"/>
  <c r="L69"/>
  <c r="O69" s="1"/>
  <c r="D69" i="58" s="1"/>
  <c r="K69" i="66"/>
  <c r="F69"/>
  <c r="K68"/>
  <c r="F68"/>
  <c r="K67"/>
  <c r="F67"/>
  <c r="L66"/>
  <c r="P66" s="1"/>
  <c r="E66" i="58" s="1"/>
  <c r="K66" i="66"/>
  <c r="F66"/>
  <c r="L65"/>
  <c r="O65" s="1"/>
  <c r="D65" i="58" s="1"/>
  <c r="K65" i="66"/>
  <c r="F65"/>
  <c r="K64"/>
  <c r="F64"/>
  <c r="K63"/>
  <c r="F63"/>
  <c r="L62"/>
  <c r="P62" s="1"/>
  <c r="E62" i="58" s="1"/>
  <c r="K62" i="66"/>
  <c r="F62"/>
  <c r="L61"/>
  <c r="O61" s="1"/>
  <c r="D61" i="58" s="1"/>
  <c r="K61" i="66"/>
  <c r="F61"/>
  <c r="K60"/>
  <c r="F60"/>
  <c r="K59"/>
  <c r="F59"/>
  <c r="L58"/>
  <c r="P58" s="1"/>
  <c r="E58" i="58" s="1"/>
  <c r="K58" i="66"/>
  <c r="F58"/>
  <c r="L57"/>
  <c r="O57" s="1"/>
  <c r="D57" i="58" s="1"/>
  <c r="K57" i="66"/>
  <c r="F57"/>
  <c r="K56"/>
  <c r="F56"/>
  <c r="K55"/>
  <c r="F55"/>
  <c r="L54"/>
  <c r="P54" s="1"/>
  <c r="E54" i="58" s="1"/>
  <c r="K54" i="66"/>
  <c r="F54"/>
  <c r="L53"/>
  <c r="O53" s="1"/>
  <c r="D53" i="58" s="1"/>
  <c r="K53" i="66"/>
  <c r="F53"/>
  <c r="K52"/>
  <c r="F52"/>
  <c r="K51"/>
  <c r="F51"/>
  <c r="L50"/>
  <c r="P50" s="1"/>
  <c r="E50" i="58" s="1"/>
  <c r="K50" i="66"/>
  <c r="F50"/>
  <c r="L49"/>
  <c r="O49" s="1"/>
  <c r="D49" i="58" s="1"/>
  <c r="K49" i="66"/>
  <c r="F49"/>
  <c r="K48"/>
  <c r="F48"/>
  <c r="K47"/>
  <c r="F47"/>
  <c r="L46"/>
  <c r="P46" s="1"/>
  <c r="E46" i="58" s="1"/>
  <c r="K46" i="66"/>
  <c r="F46"/>
  <c r="L45"/>
  <c r="O45" s="1"/>
  <c r="D45" i="58" s="1"/>
  <c r="K45" i="66"/>
  <c r="F45"/>
  <c r="K44"/>
  <c r="F44"/>
  <c r="K43"/>
  <c r="F43"/>
  <c r="L42"/>
  <c r="P42" s="1"/>
  <c r="E42" i="58" s="1"/>
  <c r="K42" i="66"/>
  <c r="F42"/>
  <c r="L41"/>
  <c r="O41" s="1"/>
  <c r="D41" i="58" s="1"/>
  <c r="K41" i="66"/>
  <c r="F41"/>
  <c r="K40"/>
  <c r="F40"/>
  <c r="K39"/>
  <c r="F39"/>
  <c r="L38"/>
  <c r="P38" s="1"/>
  <c r="E38" i="58" s="1"/>
  <c r="K38" i="66"/>
  <c r="F38"/>
  <c r="L37"/>
  <c r="O37" s="1"/>
  <c r="D37" i="58" s="1"/>
  <c r="K37" i="66"/>
  <c r="F37"/>
  <c r="K36"/>
  <c r="F36"/>
  <c r="K35"/>
  <c r="F35"/>
  <c r="L34"/>
  <c r="P34" s="1"/>
  <c r="E34" i="58" s="1"/>
  <c r="K34" i="66"/>
  <c r="F34"/>
  <c r="L33"/>
  <c r="O33" s="1"/>
  <c r="D33" i="58" s="1"/>
  <c r="K33" i="66"/>
  <c r="F33"/>
  <c r="K32"/>
  <c r="F32"/>
  <c r="K31"/>
  <c r="F31"/>
  <c r="L30"/>
  <c r="P30" s="1"/>
  <c r="E30" i="58" s="1"/>
  <c r="K30" i="66"/>
  <c r="F30"/>
  <c r="L29"/>
  <c r="O29" s="1"/>
  <c r="D29" i="58" s="1"/>
  <c r="K29" i="66"/>
  <c r="F29"/>
  <c r="K28"/>
  <c r="F28"/>
  <c r="K27"/>
  <c r="F27"/>
  <c r="L26"/>
  <c r="P26" s="1"/>
  <c r="E26" i="58" s="1"/>
  <c r="K26" i="66"/>
  <c r="F26"/>
  <c r="L25"/>
  <c r="O25" s="1"/>
  <c r="D25" i="58" s="1"/>
  <c r="K25" i="66"/>
  <c r="F25"/>
  <c r="K24"/>
  <c r="F24"/>
  <c r="K23"/>
  <c r="F23"/>
  <c r="L22"/>
  <c r="P22" s="1"/>
  <c r="E22" i="58" s="1"/>
  <c r="K22" i="66"/>
  <c r="F22"/>
  <c r="L21"/>
  <c r="O21" s="1"/>
  <c r="D21" i="58" s="1"/>
  <c r="K21" i="66"/>
  <c r="F21"/>
  <c r="K20"/>
  <c r="F20"/>
  <c r="K19"/>
  <c r="F19"/>
  <c r="L18"/>
  <c r="P18" s="1"/>
  <c r="E18" i="58" s="1"/>
  <c r="K18" i="66"/>
  <c r="F18"/>
  <c r="L17"/>
  <c r="O17" s="1"/>
  <c r="D17" i="58" s="1"/>
  <c r="K17" i="66"/>
  <c r="F17"/>
  <c r="K16"/>
  <c r="F16"/>
  <c r="K15"/>
  <c r="F15"/>
  <c r="L14"/>
  <c r="P14" s="1"/>
  <c r="E14" i="58" s="1"/>
  <c r="K14" i="66"/>
  <c r="F14"/>
  <c r="L13"/>
  <c r="O13" s="1"/>
  <c r="D13" i="58" s="1"/>
  <c r="K13" i="66"/>
  <c r="F13"/>
  <c r="K12"/>
  <c r="F12"/>
  <c r="K11"/>
  <c r="F11"/>
  <c r="L10"/>
  <c r="P10" s="1"/>
  <c r="E10" i="58" s="1"/>
  <c r="K10" i="66"/>
  <c r="F10"/>
  <c r="L9"/>
  <c r="O9" s="1"/>
  <c r="D9" i="58" s="1"/>
  <c r="K9" i="66"/>
  <c r="F9"/>
  <c r="K8"/>
  <c r="F8"/>
  <c r="K7"/>
  <c r="F7"/>
  <c r="L6"/>
  <c r="P6" s="1"/>
  <c r="E6" i="58" s="1"/>
  <c r="K6" i="66"/>
  <c r="F6"/>
  <c r="L5"/>
  <c r="O5" s="1"/>
  <c r="D5" i="58" s="1"/>
  <c r="K5" i="66"/>
  <c r="F5"/>
  <c r="K4"/>
  <c r="F4"/>
  <c r="K3"/>
  <c r="F3"/>
  <c r="A1"/>
  <c r="A1" i="65"/>
  <c r="L5"/>
  <c r="P5" s="1"/>
  <c r="E5" i="56" s="1"/>
  <c r="L6" i="65"/>
  <c r="P6" s="1"/>
  <c r="E6" i="56" s="1"/>
  <c r="L7" i="65"/>
  <c r="P7" s="1"/>
  <c r="E7" i="56" s="1"/>
  <c r="L9" i="65"/>
  <c r="P9" s="1"/>
  <c r="E9" i="56" s="1"/>
  <c r="L10" i="65"/>
  <c r="P10" s="1"/>
  <c r="E10" i="56" s="1"/>
  <c r="L11" i="65"/>
  <c r="P11" s="1"/>
  <c r="E11" i="56" s="1"/>
  <c r="L13" i="65"/>
  <c r="P13" s="1"/>
  <c r="E13" i="56" s="1"/>
  <c r="L14" i="65"/>
  <c r="P14" s="1"/>
  <c r="E14" i="56" s="1"/>
  <c r="L15" i="65"/>
  <c r="P15" s="1"/>
  <c r="E15" i="56" s="1"/>
  <c r="L17" i="65"/>
  <c r="P17" s="1"/>
  <c r="E17" i="56" s="1"/>
  <c r="L18" i="65"/>
  <c r="P18" s="1"/>
  <c r="E18" i="56" s="1"/>
  <c r="L19" i="65"/>
  <c r="P19" s="1"/>
  <c r="E19" i="56" s="1"/>
  <c r="L21" i="65"/>
  <c r="P21" s="1"/>
  <c r="E21" i="56" s="1"/>
  <c r="L22" i="65"/>
  <c r="P22" s="1"/>
  <c r="E22" i="56" s="1"/>
  <c r="L23" i="65"/>
  <c r="P23" s="1"/>
  <c r="E23" i="56" s="1"/>
  <c r="L25" i="65"/>
  <c r="P25" s="1"/>
  <c r="E25" i="56" s="1"/>
  <c r="L26" i="65"/>
  <c r="P26" s="1"/>
  <c r="E26" i="56" s="1"/>
  <c r="L27" i="65"/>
  <c r="P27" s="1"/>
  <c r="E27" i="56" s="1"/>
  <c r="L29" i="65"/>
  <c r="P29" s="1"/>
  <c r="E29" i="56" s="1"/>
  <c r="L30" i="65"/>
  <c r="P30" s="1"/>
  <c r="E30" i="56" s="1"/>
  <c r="L31" i="65"/>
  <c r="P31" s="1"/>
  <c r="E31" i="56" s="1"/>
  <c r="L33" i="65"/>
  <c r="P33" s="1"/>
  <c r="E33" i="56" s="1"/>
  <c r="L34" i="65"/>
  <c r="P34" s="1"/>
  <c r="E34" i="56" s="1"/>
  <c r="L35" i="65"/>
  <c r="P35" s="1"/>
  <c r="E35" i="56" s="1"/>
  <c r="L37" i="65"/>
  <c r="P37" s="1"/>
  <c r="E37" i="56" s="1"/>
  <c r="L38" i="65"/>
  <c r="P38" s="1"/>
  <c r="E38" i="56" s="1"/>
  <c r="L39" i="65"/>
  <c r="P39" s="1"/>
  <c r="E39" i="56" s="1"/>
  <c r="L41" i="65"/>
  <c r="P41" s="1"/>
  <c r="E41" i="56" s="1"/>
  <c r="L42" i="65"/>
  <c r="P42" s="1"/>
  <c r="E42" i="56" s="1"/>
  <c r="L43" i="65"/>
  <c r="P43" s="1"/>
  <c r="E43" i="56" s="1"/>
  <c r="L45" i="65"/>
  <c r="P45" s="1"/>
  <c r="E45" i="56" s="1"/>
  <c r="L46" i="65"/>
  <c r="P46" s="1"/>
  <c r="E46" i="56" s="1"/>
  <c r="L47" i="65"/>
  <c r="P47" s="1"/>
  <c r="E47" i="56" s="1"/>
  <c r="L49" i="65"/>
  <c r="P49" s="1"/>
  <c r="E49" i="56" s="1"/>
  <c r="L50" i="65"/>
  <c r="P50" s="1"/>
  <c r="E50" i="56" s="1"/>
  <c r="L51" i="65"/>
  <c r="P51" s="1"/>
  <c r="E51" i="56" s="1"/>
  <c r="L53" i="65"/>
  <c r="P53" s="1"/>
  <c r="E53" i="56" s="1"/>
  <c r="L54" i="65"/>
  <c r="P54" s="1"/>
  <c r="E54" i="56" s="1"/>
  <c r="L55" i="65"/>
  <c r="P55" s="1"/>
  <c r="E55" i="56" s="1"/>
  <c r="L57" i="65"/>
  <c r="P57" s="1"/>
  <c r="E57" i="56" s="1"/>
  <c r="L58" i="65"/>
  <c r="P58" s="1"/>
  <c r="E58" i="56" s="1"/>
  <c r="L59" i="65"/>
  <c r="P59" s="1"/>
  <c r="E59" i="56" s="1"/>
  <c r="L61" i="65"/>
  <c r="P61" s="1"/>
  <c r="E61" i="56" s="1"/>
  <c r="L62" i="65"/>
  <c r="P62" s="1"/>
  <c r="E62" i="56" s="1"/>
  <c r="L63" i="65"/>
  <c r="P63" s="1"/>
  <c r="E63" i="56" s="1"/>
  <c r="L65" i="65"/>
  <c r="P65" s="1"/>
  <c r="E65" i="56" s="1"/>
  <c r="L66" i="65"/>
  <c r="P66" s="1"/>
  <c r="E66" i="56" s="1"/>
  <c r="L67" i="65"/>
  <c r="P67" s="1"/>
  <c r="E67" i="56" s="1"/>
  <c r="L69" i="65"/>
  <c r="P69" s="1"/>
  <c r="E69" i="56" s="1"/>
  <c r="L70" i="65"/>
  <c r="P70" s="1"/>
  <c r="E70" i="56" s="1"/>
  <c r="L71" i="65"/>
  <c r="P71" s="1"/>
  <c r="E71" i="56" s="1"/>
  <c r="L73" i="65"/>
  <c r="P73" s="1"/>
  <c r="E73" i="56" s="1"/>
  <c r="L74" i="65"/>
  <c r="P74" s="1"/>
  <c r="E74" i="56" s="1"/>
  <c r="L75" i="65"/>
  <c r="P75" s="1"/>
  <c r="E75" i="56" s="1"/>
  <c r="L77" i="65"/>
  <c r="P77" s="1"/>
  <c r="E77" i="56" s="1"/>
  <c r="L78" i="65"/>
  <c r="P78" s="1"/>
  <c r="E78" i="56" s="1"/>
  <c r="L79" i="65"/>
  <c r="P79" s="1"/>
  <c r="E79" i="56" s="1"/>
  <c r="L81" i="65"/>
  <c r="P81" s="1"/>
  <c r="E81" i="56" s="1"/>
  <c r="L82" i="65"/>
  <c r="P82" s="1"/>
  <c r="E82" i="56" s="1"/>
  <c r="L83" i="65"/>
  <c r="P83" s="1"/>
  <c r="E83" i="56" s="1"/>
  <c r="L85" i="65"/>
  <c r="P85" s="1"/>
  <c r="E85" i="56" s="1"/>
  <c r="L86" i="65"/>
  <c r="P86" s="1"/>
  <c r="E86" i="56" s="1"/>
  <c r="L87" i="65"/>
  <c r="P87" s="1"/>
  <c r="E87" i="56" s="1"/>
  <c r="L89" i="65"/>
  <c r="P89" s="1"/>
  <c r="E89" i="56" s="1"/>
  <c r="L90" i="65"/>
  <c r="P90" s="1"/>
  <c r="E90" i="56" s="1"/>
  <c r="L91" i="65"/>
  <c r="P91" s="1"/>
  <c r="E91" i="56" s="1"/>
  <c r="L93" i="65"/>
  <c r="P93" s="1"/>
  <c r="E93" i="56" s="1"/>
  <c r="L94" i="65"/>
  <c r="P94" s="1"/>
  <c r="E94" i="56" s="1"/>
  <c r="L95" i="65"/>
  <c r="P95" s="1"/>
  <c r="E95" i="56" s="1"/>
  <c r="L97" i="65"/>
  <c r="P97" s="1"/>
  <c r="E97" i="56" s="1"/>
  <c r="L98" i="65"/>
  <c r="P98" s="1"/>
  <c r="E98" i="56" s="1"/>
  <c r="L3" i="65"/>
  <c r="N3" s="1"/>
  <c r="E3" i="55" s="1"/>
  <c r="P5" i="14"/>
  <c r="P6"/>
  <c r="P7"/>
  <c r="P9"/>
  <c r="P10"/>
  <c r="P11"/>
  <c r="P13"/>
  <c r="P14"/>
  <c r="P15"/>
  <c r="P17"/>
  <c r="P18"/>
  <c r="P19"/>
  <c r="P21"/>
  <c r="P22"/>
  <c r="P23"/>
  <c r="P25"/>
  <c r="P26"/>
  <c r="P27"/>
  <c r="P29"/>
  <c r="P30"/>
  <c r="P31"/>
  <c r="P33"/>
  <c r="P34"/>
  <c r="P35"/>
  <c r="P37"/>
  <c r="P38"/>
  <c r="P39"/>
  <c r="P41"/>
  <c r="P42"/>
  <c r="P43"/>
  <c r="P45"/>
  <c r="P46"/>
  <c r="P47"/>
  <c r="P49"/>
  <c r="P50"/>
  <c r="P51"/>
  <c r="P53"/>
  <c r="P54"/>
  <c r="P55"/>
  <c r="P57"/>
  <c r="P58"/>
  <c r="P59"/>
  <c r="P61"/>
  <c r="P62"/>
  <c r="P63"/>
  <c r="P65"/>
  <c r="P66"/>
  <c r="P67"/>
  <c r="P69"/>
  <c r="P70"/>
  <c r="P71"/>
  <c r="P73"/>
  <c r="P74"/>
  <c r="P75"/>
  <c r="P77"/>
  <c r="P78"/>
  <c r="P79"/>
  <c r="P81"/>
  <c r="P82"/>
  <c r="P83"/>
  <c r="P85"/>
  <c r="P86"/>
  <c r="P87"/>
  <c r="P89"/>
  <c r="P90"/>
  <c r="P91"/>
  <c r="P93"/>
  <c r="P94"/>
  <c r="P95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P96" i="14" l="1"/>
  <c r="P92"/>
  <c r="P88"/>
  <c r="P84"/>
  <c r="P80"/>
  <c r="P76"/>
  <c r="P72"/>
  <c r="P68"/>
  <c r="P64"/>
  <c r="P60"/>
  <c r="P56"/>
  <c r="P52"/>
  <c r="P48"/>
  <c r="P44"/>
  <c r="P40"/>
  <c r="P36"/>
  <c r="P32"/>
  <c r="P28"/>
  <c r="P24"/>
  <c r="P20"/>
  <c r="P16"/>
  <c r="P12"/>
  <c r="P8"/>
  <c r="P4"/>
  <c r="L96" i="65"/>
  <c r="P96" s="1"/>
  <c r="E96" i="56" s="1"/>
  <c r="L92" i="65"/>
  <c r="P92" s="1"/>
  <c r="E92" i="56" s="1"/>
  <c r="L88" i="65"/>
  <c r="P88" s="1"/>
  <c r="E88" i="56" s="1"/>
  <c r="L84" i="65"/>
  <c r="P84" s="1"/>
  <c r="E84" i="56" s="1"/>
  <c r="L80" i="65"/>
  <c r="P80" s="1"/>
  <c r="E80" i="56" s="1"/>
  <c r="L76" i="65"/>
  <c r="P76" s="1"/>
  <c r="E76" i="56" s="1"/>
  <c r="L72" i="65"/>
  <c r="P72" s="1"/>
  <c r="E72" i="56" s="1"/>
  <c r="L68" i="65"/>
  <c r="P68" s="1"/>
  <c r="E68" i="56" s="1"/>
  <c r="L64" i="65"/>
  <c r="P64" s="1"/>
  <c r="E64" i="56" s="1"/>
  <c r="L60" i="65"/>
  <c r="P60" s="1"/>
  <c r="E60" i="56" s="1"/>
  <c r="L56" i="65"/>
  <c r="P56" s="1"/>
  <c r="E56" i="56" s="1"/>
  <c r="L52" i="65"/>
  <c r="P52" s="1"/>
  <c r="E52" i="56" s="1"/>
  <c r="L48" i="65"/>
  <c r="P48" s="1"/>
  <c r="E48" i="56" s="1"/>
  <c r="L44" i="65"/>
  <c r="P44" s="1"/>
  <c r="E44" i="56" s="1"/>
  <c r="L40" i="65"/>
  <c r="P40" s="1"/>
  <c r="E40" i="56" s="1"/>
  <c r="L36" i="65"/>
  <c r="P36" s="1"/>
  <c r="E36" i="56" s="1"/>
  <c r="L32" i="65"/>
  <c r="P32" s="1"/>
  <c r="E32" i="56" s="1"/>
  <c r="L28" i="65"/>
  <c r="P28" s="1"/>
  <c r="E28" i="56" s="1"/>
  <c r="L24" i="65"/>
  <c r="P24" s="1"/>
  <c r="E24" i="56" s="1"/>
  <c r="L20" i="65"/>
  <c r="N20" s="1"/>
  <c r="E20" i="55" s="1"/>
  <c r="L16" i="65"/>
  <c r="N16" s="1"/>
  <c r="E16" i="55" s="1"/>
  <c r="L12" i="65"/>
  <c r="N12" s="1"/>
  <c r="E12" i="55" s="1"/>
  <c r="L8" i="65"/>
  <c r="N8" s="1"/>
  <c r="E8" i="55" s="1"/>
  <c r="L4" i="65"/>
  <c r="N4" s="1"/>
  <c r="E4" i="55" s="1"/>
  <c r="N7" i="58"/>
  <c r="F36" i="57"/>
  <c r="B99" i="63"/>
  <c r="F89"/>
  <c r="F44" i="56"/>
  <c r="B99"/>
  <c r="K99" i="66"/>
  <c r="F85" i="57"/>
  <c r="F57"/>
  <c r="C99"/>
  <c r="M8" i="65"/>
  <c r="D8" i="55" s="1"/>
  <c r="G8" s="1"/>
  <c r="F99" i="66"/>
  <c r="P4" i="65"/>
  <c r="E4" i="56" s="1"/>
  <c r="P12" i="65"/>
  <c r="E12" i="56" s="1"/>
  <c r="P20" i="65"/>
  <c r="E20" i="56" s="1"/>
  <c r="U99" i="57"/>
  <c r="L99" i="65"/>
  <c r="M4"/>
  <c r="D4" i="55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9" i="65"/>
  <c r="D9" i="56" s="1"/>
  <c r="G9" s="1"/>
  <c r="O10" i="65"/>
  <c r="D10" i="56" s="1"/>
  <c r="G10" s="1"/>
  <c r="O11" i="65"/>
  <c r="D11" i="56" s="1"/>
  <c r="G11" s="1"/>
  <c r="O13" i="65"/>
  <c r="D13" i="56" s="1"/>
  <c r="G13" s="1"/>
  <c r="O14" i="65"/>
  <c r="D14" i="56" s="1"/>
  <c r="G14" s="1"/>
  <c r="V14" s="1"/>
  <c r="O15" i="65"/>
  <c r="D15" i="56" s="1"/>
  <c r="G15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5" i="65"/>
  <c r="D25" i="56" s="1"/>
  <c r="G25" s="1"/>
  <c r="O26" i="65"/>
  <c r="D26" i="56" s="1"/>
  <c r="G26" s="1"/>
  <c r="O27" i="65"/>
  <c r="D27" i="56" s="1"/>
  <c r="G27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O37" i="65"/>
  <c r="D37" i="56" s="1"/>
  <c r="G37" s="1"/>
  <c r="O38" i="65"/>
  <c r="D38" i="56" s="1"/>
  <c r="G38" s="1"/>
  <c r="O39" i="65"/>
  <c r="D39" i="56" s="1"/>
  <c r="G39" s="1"/>
  <c r="O41" i="65"/>
  <c r="D41" i="56" s="1"/>
  <c r="G41" s="1"/>
  <c r="O42" i="65"/>
  <c r="D42" i="56" s="1"/>
  <c r="G42" s="1"/>
  <c r="O43" i="65"/>
  <c r="D43" i="56" s="1"/>
  <c r="G43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7" i="65"/>
  <c r="D57" i="56" s="1"/>
  <c r="G57" s="1"/>
  <c r="O58" i="65"/>
  <c r="D58" i="56" s="1"/>
  <c r="G58" s="1"/>
  <c r="O59" i="65"/>
  <c r="D59" i="56" s="1"/>
  <c r="G59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3" i="65"/>
  <c r="D73" i="56" s="1"/>
  <c r="G73" s="1"/>
  <c r="O74" i="65"/>
  <c r="D74" i="56" s="1"/>
  <c r="G74" s="1"/>
  <c r="O75" i="65"/>
  <c r="D75" i="56" s="1"/>
  <c r="G75" s="1"/>
  <c r="O77" i="65"/>
  <c r="D77" i="56" s="1"/>
  <c r="G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9" i="65"/>
  <c r="D89" i="56" s="1"/>
  <c r="G89" s="1"/>
  <c r="O90" i="65"/>
  <c r="D90" i="56" s="1"/>
  <c r="G90" s="1"/>
  <c r="O91" i="65"/>
  <c r="D91" i="56" s="1"/>
  <c r="G91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5" i="65"/>
  <c r="E25" i="55" s="1"/>
  <c r="N26" i="65"/>
  <c r="E26" i="55" s="1"/>
  <c r="N27" i="65"/>
  <c r="E27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1" i="65"/>
  <c r="E41" i="55" s="1"/>
  <c r="N42" i="65"/>
  <c r="E42" i="55" s="1"/>
  <c r="N43" i="65"/>
  <c r="E43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7" i="65"/>
  <c r="E57" i="55" s="1"/>
  <c r="N58" i="65"/>
  <c r="E58" i="55" s="1"/>
  <c r="N59" i="65"/>
  <c r="E59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3" i="65"/>
  <c r="E73" i="55" s="1"/>
  <c r="N74" i="65"/>
  <c r="E74" i="55" s="1"/>
  <c r="N75" i="65"/>
  <c r="E75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9" i="65"/>
  <c r="E89" i="55" s="1"/>
  <c r="N90" i="65"/>
  <c r="E90" i="55" s="1"/>
  <c r="N91" i="65"/>
  <c r="E91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5" i="65"/>
  <c r="D25" i="55" s="1"/>
  <c r="M26" i="65"/>
  <c r="D26" i="55" s="1"/>
  <c r="M27" i="65"/>
  <c r="D27" i="55" s="1"/>
  <c r="M29" i="65"/>
  <c r="D29" i="55" s="1"/>
  <c r="M30" i="65"/>
  <c r="D30" i="55" s="1"/>
  <c r="M31" i="65"/>
  <c r="D31" i="55" s="1"/>
  <c r="M32" i="65"/>
  <c r="D32" i="55" s="1"/>
  <c r="M33" i="65"/>
  <c r="D33" i="55" s="1"/>
  <c r="M34" i="65"/>
  <c r="D34" i="55" s="1"/>
  <c r="M35" i="65"/>
  <c r="D35" i="55" s="1"/>
  <c r="M36" i="65"/>
  <c r="D36" i="55" s="1"/>
  <c r="M37" i="65"/>
  <c r="D37" i="55" s="1"/>
  <c r="M38" i="65"/>
  <c r="D38" i="55" s="1"/>
  <c r="G38" s="1"/>
  <c r="V38" s="1"/>
  <c r="M39" i="65"/>
  <c r="D39" i="55" s="1"/>
  <c r="M41" i="65"/>
  <c r="D41" i="55" s="1"/>
  <c r="M42" i="65"/>
  <c r="D42" i="55" s="1"/>
  <c r="M43" i="65"/>
  <c r="D43" i="55" s="1"/>
  <c r="G43" s="1"/>
  <c r="M45" i="65"/>
  <c r="D45" i="55" s="1"/>
  <c r="M46" i="65"/>
  <c r="D46" i="55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7" i="65"/>
  <c r="D57" i="55" s="1"/>
  <c r="M58" i="65"/>
  <c r="D58" i="55" s="1"/>
  <c r="M59" i="65"/>
  <c r="D59" i="55" s="1"/>
  <c r="M61" i="65"/>
  <c r="D61" i="55" s="1"/>
  <c r="M62" i="65"/>
  <c r="D62" i="55" s="1"/>
  <c r="M63" i="65"/>
  <c r="D63" i="55" s="1"/>
  <c r="M64" i="65"/>
  <c r="D64" i="55" s="1"/>
  <c r="M65" i="65"/>
  <c r="D65" i="55" s="1"/>
  <c r="M66" i="65"/>
  <c r="D66" i="55" s="1"/>
  <c r="G66" s="1"/>
  <c r="M67" i="65"/>
  <c r="D67" i="55" s="1"/>
  <c r="M68" i="65"/>
  <c r="D68" i="55" s="1"/>
  <c r="M69" i="65"/>
  <c r="D69" i="55" s="1"/>
  <c r="M70" i="65"/>
  <c r="D70" i="55" s="1"/>
  <c r="G70" s="1"/>
  <c r="M71" i="65"/>
  <c r="D71" i="55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M89" i="65"/>
  <c r="D89" i="55" s="1"/>
  <c r="M90" i="65"/>
  <c r="D90" i="55" s="1"/>
  <c r="G90" s="1"/>
  <c r="M91" i="65"/>
  <c r="D91" i="55" s="1"/>
  <c r="G91" s="1"/>
  <c r="M92" i="65"/>
  <c r="D92" i="55" s="1"/>
  <c r="M93" i="65"/>
  <c r="D93" i="55" s="1"/>
  <c r="M94" i="65"/>
  <c r="D94" i="55" s="1"/>
  <c r="G94" s="1"/>
  <c r="M95" i="65"/>
  <c r="D95" i="55" s="1"/>
  <c r="G95" s="1"/>
  <c r="M96" i="65"/>
  <c r="D96" i="55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O30" s="1"/>
  <c r="N38"/>
  <c r="N42"/>
  <c r="N46"/>
  <c r="O46" s="1"/>
  <c r="N54"/>
  <c r="O54" s="1"/>
  <c r="N58"/>
  <c r="N62"/>
  <c r="N66"/>
  <c r="N70"/>
  <c r="N74"/>
  <c r="O74" s="1"/>
  <c r="N78"/>
  <c r="N9"/>
  <c r="O9" s="1"/>
  <c r="N13"/>
  <c r="O13" s="1"/>
  <c r="N25"/>
  <c r="O25" s="1"/>
  <c r="N29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O70" s="1"/>
  <c r="N71"/>
  <c r="N74"/>
  <c r="N75"/>
  <c r="N78"/>
  <c r="N79"/>
  <c r="N82"/>
  <c r="N83"/>
  <c r="N86"/>
  <c r="N87"/>
  <c r="O87" s="1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O52" s="1"/>
  <c r="N55"/>
  <c r="N56"/>
  <c r="N59"/>
  <c r="N60"/>
  <c r="N63"/>
  <c r="O63" s="1"/>
  <c r="N64"/>
  <c r="O64" s="1"/>
  <c r="N67"/>
  <c r="N68"/>
  <c r="O68" s="1"/>
  <c r="N71"/>
  <c r="O71" s="1"/>
  <c r="N72"/>
  <c r="N75"/>
  <c r="N76"/>
  <c r="N79"/>
  <c r="O79" s="1"/>
  <c r="N80"/>
  <c r="N83"/>
  <c r="N84"/>
  <c r="O84" s="1"/>
  <c r="N87"/>
  <c r="O87" s="1"/>
  <c r="N88"/>
  <c r="N91"/>
  <c r="N92"/>
  <c r="N95"/>
  <c r="N96"/>
  <c r="O96" s="1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O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13"/>
  <c r="V13"/>
  <c r="V48"/>
  <c r="V9"/>
  <c r="V47"/>
  <c r="V43"/>
  <c r="O43"/>
  <c r="V87"/>
  <c r="V98"/>
  <c r="O98"/>
  <c r="V10" i="56"/>
  <c r="O10"/>
  <c r="V19"/>
  <c r="O19"/>
  <c r="V26"/>
  <c r="V35"/>
  <c r="O35"/>
  <c r="V42"/>
  <c r="O42"/>
  <c r="N8" i="55"/>
  <c r="F9"/>
  <c r="I99"/>
  <c r="M99"/>
  <c r="G10"/>
  <c r="N12"/>
  <c r="F13"/>
  <c r="N28"/>
  <c r="F29"/>
  <c r="N44"/>
  <c r="F45"/>
  <c r="N60"/>
  <c r="F61"/>
  <c r="O80"/>
  <c r="O29" i="56"/>
  <c r="O45"/>
  <c r="O57"/>
  <c r="V3" i="55"/>
  <c r="V66"/>
  <c r="O66"/>
  <c r="V74"/>
  <c r="V82"/>
  <c r="V94"/>
  <c r="O94"/>
  <c r="V6" i="56"/>
  <c r="O6"/>
  <c r="V15"/>
  <c r="O15"/>
  <c r="V22"/>
  <c r="V38"/>
  <c r="O38"/>
  <c r="V47"/>
  <c r="O47"/>
  <c r="V52"/>
  <c r="V54"/>
  <c r="V59"/>
  <c r="V62"/>
  <c r="O62"/>
  <c r="V67"/>
  <c r="V70"/>
  <c r="O70"/>
  <c r="V75"/>
  <c r="V83"/>
  <c r="V86"/>
  <c r="V91"/>
  <c r="V94"/>
  <c r="O4" i="57"/>
  <c r="V68"/>
  <c r="V90" i="55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F5"/>
  <c r="G18"/>
  <c r="N20"/>
  <c r="F21"/>
  <c r="G34"/>
  <c r="N36"/>
  <c r="F37"/>
  <c r="O51"/>
  <c r="N52"/>
  <c r="O52" s="1"/>
  <c r="F53"/>
  <c r="O84"/>
  <c r="O5" i="56"/>
  <c r="O21"/>
  <c r="O37"/>
  <c r="O53"/>
  <c r="O69"/>
  <c r="O77"/>
  <c r="V70" i="55"/>
  <c r="V78"/>
  <c r="V86"/>
  <c r="O91"/>
  <c r="V91"/>
  <c r="V7" i="56"/>
  <c r="O7"/>
  <c r="V23"/>
  <c r="O23"/>
  <c r="V30"/>
  <c r="V39"/>
  <c r="O39"/>
  <c r="V46"/>
  <c r="V55"/>
  <c r="V58"/>
  <c r="O58"/>
  <c r="V63"/>
  <c r="V66"/>
  <c r="O66"/>
  <c r="V71"/>
  <c r="V74"/>
  <c r="V79"/>
  <c r="V87"/>
  <c r="V90"/>
  <c r="V98"/>
  <c r="J99" i="55"/>
  <c r="G6"/>
  <c r="O7"/>
  <c r="N24"/>
  <c r="N40"/>
  <c r="N56"/>
  <c r="V70" i="58"/>
  <c r="V75" i="55"/>
  <c r="V79"/>
  <c r="V83"/>
  <c r="G3" i="56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34"/>
  <c r="V66"/>
  <c r="V98"/>
  <c r="V80" i="55"/>
  <c r="V84"/>
  <c r="F3" i="56"/>
  <c r="F99" s="1"/>
  <c r="V5"/>
  <c r="V9"/>
  <c r="V13"/>
  <c r="V17"/>
  <c r="V21"/>
  <c r="V25"/>
  <c r="V29"/>
  <c r="V33"/>
  <c r="V37"/>
  <c r="V41"/>
  <c r="V45"/>
  <c r="V49"/>
  <c r="V53"/>
  <c r="V57"/>
  <c r="V65"/>
  <c r="V69"/>
  <c r="V73"/>
  <c r="V77"/>
  <c r="V81"/>
  <c r="V85"/>
  <c r="V89"/>
  <c r="V93"/>
  <c r="V97"/>
  <c r="N3" i="57"/>
  <c r="V30" i="58"/>
  <c r="V46"/>
  <c r="V49"/>
  <c r="V62"/>
  <c r="V78"/>
  <c r="V94"/>
  <c r="N3" i="56"/>
  <c r="N90" i="57"/>
  <c r="F91"/>
  <c r="K99" i="58"/>
  <c r="U99"/>
  <c r="F9"/>
  <c r="F17"/>
  <c r="O26"/>
  <c r="O29"/>
  <c r="V42"/>
  <c r="O42"/>
  <c r="V58"/>
  <c r="V61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36" i="56" l="1"/>
  <c r="V36" s="1"/>
  <c r="G4" i="55"/>
  <c r="V4" s="1"/>
  <c r="G63"/>
  <c r="V63" s="1"/>
  <c r="G39"/>
  <c r="V39" s="1"/>
  <c r="G35"/>
  <c r="G31"/>
  <c r="V31" s="1"/>
  <c r="O90"/>
  <c r="O82"/>
  <c r="O74"/>
  <c r="G96"/>
  <c r="G68"/>
  <c r="G64"/>
  <c r="G59"/>
  <c r="V59" s="1"/>
  <c r="G54"/>
  <c r="V54" s="1"/>
  <c r="G46"/>
  <c r="V46" s="1"/>
  <c r="G36"/>
  <c r="V36" s="1"/>
  <c r="G32"/>
  <c r="G27"/>
  <c r="V27" s="1"/>
  <c r="G22"/>
  <c r="V22" s="1"/>
  <c r="G11"/>
  <c r="V11" s="1"/>
  <c r="O86"/>
  <c r="O78"/>
  <c r="O93" i="58"/>
  <c r="O22" i="56"/>
  <c r="M60" i="65"/>
  <c r="D60" i="55" s="1"/>
  <c r="M56" i="65"/>
  <c r="D56" i="55" s="1"/>
  <c r="M44" i="65"/>
  <c r="D44" i="55" s="1"/>
  <c r="M40" i="65"/>
  <c r="D40" i="55" s="1"/>
  <c r="M28" i="65"/>
  <c r="D28" i="55" s="1"/>
  <c r="M24" i="65"/>
  <c r="D24" i="55" s="1"/>
  <c r="N92" i="65"/>
  <c r="E92" i="55" s="1"/>
  <c r="G92" s="1"/>
  <c r="N88" i="65"/>
  <c r="E88" i="55" s="1"/>
  <c r="G88" s="1"/>
  <c r="N76" i="65"/>
  <c r="E76" i="55" s="1"/>
  <c r="G76" s="1"/>
  <c r="N72" i="65"/>
  <c r="E72" i="55" s="1"/>
  <c r="G72" s="1"/>
  <c r="N60" i="65"/>
  <c r="E60" i="55" s="1"/>
  <c r="N56" i="65"/>
  <c r="E56" i="55" s="1"/>
  <c r="N44" i="65"/>
  <c r="E44" i="55" s="1"/>
  <c r="N40" i="65"/>
  <c r="E40" i="55" s="1"/>
  <c r="N28" i="65"/>
  <c r="E28" i="55" s="1"/>
  <c r="N24" i="65"/>
  <c r="E24" i="55" s="1"/>
  <c r="O92" i="65"/>
  <c r="D92" i="56" s="1"/>
  <c r="G92" s="1"/>
  <c r="V92" s="1"/>
  <c r="O88" i="65"/>
  <c r="D88" i="56" s="1"/>
  <c r="G88" s="1"/>
  <c r="V88" s="1"/>
  <c r="O76" i="65"/>
  <c r="D76" i="56" s="1"/>
  <c r="G76" s="1"/>
  <c r="V76" s="1"/>
  <c r="O72" i="65"/>
  <c r="D72" i="56" s="1"/>
  <c r="G72" s="1"/>
  <c r="V72" s="1"/>
  <c r="O60" i="65"/>
  <c r="D60" i="56" s="1"/>
  <c r="G60" s="1"/>
  <c r="V60" s="1"/>
  <c r="O56" i="65"/>
  <c r="D56" i="56" s="1"/>
  <c r="G56" s="1"/>
  <c r="V56" s="1"/>
  <c r="O44" i="65"/>
  <c r="D44" i="56" s="1"/>
  <c r="G44" s="1"/>
  <c r="V44" s="1"/>
  <c r="O40" i="65"/>
  <c r="D40" i="56" s="1"/>
  <c r="G40" s="1"/>
  <c r="V40" s="1"/>
  <c r="O28" i="65"/>
  <c r="D28" i="56" s="1"/>
  <c r="G28" s="1"/>
  <c r="V28" s="1"/>
  <c r="O24" i="65"/>
  <c r="D24" i="56" s="1"/>
  <c r="G24" s="1"/>
  <c r="V24" s="1"/>
  <c r="O16" i="65"/>
  <c r="D16" i="56" s="1"/>
  <c r="O12" i="65"/>
  <c r="D12" i="56" s="1"/>
  <c r="G12" s="1"/>
  <c r="V12" s="1"/>
  <c r="O8" i="65"/>
  <c r="D8" i="56" s="1"/>
  <c r="G8" s="1"/>
  <c r="V8" s="1"/>
  <c r="M12" i="65"/>
  <c r="D12" i="55" s="1"/>
  <c r="G12" s="1"/>
  <c r="V12" s="1"/>
  <c r="M16" i="65"/>
  <c r="D16" i="55" s="1"/>
  <c r="G16" s="1"/>
  <c r="G11" i="58"/>
  <c r="V11" s="1"/>
  <c r="O91" i="56"/>
  <c r="O83"/>
  <c r="O75"/>
  <c r="O67"/>
  <c r="O59"/>
  <c r="O9" i="55"/>
  <c r="O77" i="58"/>
  <c r="O53"/>
  <c r="O3" i="55"/>
  <c r="V5" i="58"/>
  <c r="O30"/>
  <c r="O11" i="57"/>
  <c r="O40"/>
  <c r="O95" i="56"/>
  <c r="O81" i="58"/>
  <c r="O65"/>
  <c r="O57"/>
  <c r="O41"/>
  <c r="O25"/>
  <c r="O17"/>
  <c r="O66"/>
  <c r="O9"/>
  <c r="O74"/>
  <c r="O48" i="57"/>
  <c r="O64"/>
  <c r="E99" i="56"/>
  <c r="G4"/>
  <c r="V4" s="1"/>
  <c r="O61"/>
  <c r="O14"/>
  <c r="G67" i="55"/>
  <c r="V67" s="1"/>
  <c r="G62"/>
  <c r="V62" s="1"/>
  <c r="G30"/>
  <c r="G17"/>
  <c r="G58"/>
  <c r="V58" s="1"/>
  <c r="G50"/>
  <c r="V50" s="1"/>
  <c r="G42"/>
  <c r="O42" s="1"/>
  <c r="G26"/>
  <c r="V26" s="1"/>
  <c r="O78" i="56"/>
  <c r="V51"/>
  <c r="V31"/>
  <c r="V95"/>
  <c r="O94"/>
  <c r="O90"/>
  <c r="O86"/>
  <c r="O82"/>
  <c r="O55"/>
  <c r="O36"/>
  <c r="O95" i="55"/>
  <c r="G71"/>
  <c r="O20"/>
  <c r="O19"/>
  <c r="O83"/>
  <c r="O75"/>
  <c r="O39"/>
  <c r="O14"/>
  <c r="O97" i="58"/>
  <c r="V65"/>
  <c r="V57"/>
  <c r="V81"/>
  <c r="V74"/>
  <c r="V25"/>
  <c r="V9"/>
  <c r="G85" i="57"/>
  <c r="V85" s="1"/>
  <c r="G69"/>
  <c r="O69" s="1"/>
  <c r="G13"/>
  <c r="O13" s="1"/>
  <c r="G9"/>
  <c r="V9" s="1"/>
  <c r="O44"/>
  <c r="O24"/>
  <c r="G91" i="58"/>
  <c r="G75"/>
  <c r="G59"/>
  <c r="V45"/>
  <c r="G43"/>
  <c r="G27"/>
  <c r="V21"/>
  <c r="V17"/>
  <c r="E99"/>
  <c r="V41"/>
  <c r="V37"/>
  <c r="F99"/>
  <c r="D99"/>
  <c r="G93" i="57"/>
  <c r="V93" s="1"/>
  <c r="G77"/>
  <c r="V77" s="1"/>
  <c r="G61"/>
  <c r="V61" s="1"/>
  <c r="G53"/>
  <c r="O53" s="1"/>
  <c r="G45"/>
  <c r="O45" s="1"/>
  <c r="G37"/>
  <c r="G29"/>
  <c r="V29" s="1"/>
  <c r="G21"/>
  <c r="V21" s="1"/>
  <c r="G5"/>
  <c r="V5" s="1"/>
  <c r="O56"/>
  <c r="V40"/>
  <c r="O30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3" i="57"/>
  <c r="O94" i="58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34"/>
  <c r="O34"/>
  <c r="V18"/>
  <c r="O18"/>
  <c r="O58"/>
  <c r="N99" i="61"/>
  <c r="O10" i="55"/>
  <c r="V10"/>
  <c r="F99" i="57"/>
  <c r="O80"/>
  <c r="V80"/>
  <c r="O6" i="55"/>
  <c r="V6"/>
  <c r="O21" i="57" l="1"/>
  <c r="O4" i="56"/>
  <c r="O27" i="55"/>
  <c r="O4"/>
  <c r="O50"/>
  <c r="D99" i="56"/>
  <c r="O11" i="55"/>
  <c r="O22"/>
  <c r="E99"/>
  <c r="O63"/>
  <c r="V53" i="57"/>
  <c r="O67" i="55"/>
  <c r="G24"/>
  <c r="V24" s="1"/>
  <c r="G56"/>
  <c r="V56" s="1"/>
  <c r="V35"/>
  <c r="O35"/>
  <c r="O88"/>
  <c r="V88"/>
  <c r="V68"/>
  <c r="O68"/>
  <c r="O28" i="56"/>
  <c r="O92"/>
  <c r="O59" i="55"/>
  <c r="V64"/>
  <c r="O64"/>
  <c r="V32"/>
  <c r="O32"/>
  <c r="O36"/>
  <c r="V96"/>
  <c r="O96"/>
  <c r="G44"/>
  <c r="V44" s="1"/>
  <c r="O46"/>
  <c r="V72"/>
  <c r="O72"/>
  <c r="V92"/>
  <c r="O92"/>
  <c r="O11" i="58"/>
  <c r="O52"/>
  <c r="D99" i="55"/>
  <c r="G28"/>
  <c r="G60"/>
  <c r="O72" i="56"/>
  <c r="O24"/>
  <c r="O60"/>
  <c r="O56"/>
  <c r="O56" i="55"/>
  <c r="O24"/>
  <c r="V16"/>
  <c r="O16"/>
  <c r="O76"/>
  <c r="V76"/>
  <c r="O44" i="56"/>
  <c r="G40" i="55"/>
  <c r="O88" i="56"/>
  <c r="O40"/>
  <c r="O76"/>
  <c r="O12" i="55"/>
  <c r="O26"/>
  <c r="V69" i="57"/>
  <c r="O8" i="56"/>
  <c r="O62" i="55"/>
  <c r="V42"/>
  <c r="V30"/>
  <c r="O30"/>
  <c r="O17"/>
  <c r="V17"/>
  <c r="O49"/>
  <c r="O12" i="56"/>
  <c r="O16"/>
  <c r="G99"/>
  <c r="V99" s="1"/>
  <c r="V71" i="55"/>
  <c r="O71"/>
  <c r="O53"/>
  <c r="O39" i="58"/>
  <c r="O80"/>
  <c r="O85" i="57"/>
  <c r="V13"/>
  <c r="O29"/>
  <c r="O91" i="58"/>
  <c r="V91"/>
  <c r="V75"/>
  <c r="O75"/>
  <c r="O59"/>
  <c r="V59"/>
  <c r="O48"/>
  <c r="O43"/>
  <c r="V43"/>
  <c r="O27"/>
  <c r="V27"/>
  <c r="O88"/>
  <c r="O56"/>
  <c r="O51"/>
  <c r="O77" i="57"/>
  <c r="O61"/>
  <c r="O37"/>
  <c r="V37"/>
  <c r="O5"/>
  <c r="V41"/>
  <c r="O89"/>
  <c r="O63" i="58"/>
  <c r="O20"/>
  <c r="O87"/>
  <c r="V87"/>
  <c r="O57" i="57"/>
  <c r="V57"/>
  <c r="O7" i="58"/>
  <c r="V7"/>
  <c r="O71"/>
  <c r="V71"/>
  <c r="O23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44" i="55" l="1"/>
  <c r="V40"/>
  <c r="O40"/>
  <c r="V60"/>
  <c r="O60"/>
  <c r="G99"/>
  <c r="V99" s="1"/>
  <c r="V28"/>
  <c r="O28"/>
  <c r="O99" i="56"/>
  <c r="O99" i="58"/>
  <c r="O99" i="57"/>
  <c r="K8" i="65"/>
  <c r="F9"/>
  <c r="K7"/>
  <c r="F8"/>
  <c r="O99" i="55" l="1"/>
  <c r="K9" i="65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CT95" s="1"/>
  <c r="BI95"/>
  <c r="BE95"/>
  <c r="BD95"/>
  <c r="CN95" s="1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CT91" s="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CM79" s="1"/>
  <c r="BB79"/>
  <c r="AX79"/>
  <c r="AW79"/>
  <c r="CG79" s="1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CG75" s="1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CT51" s="1"/>
  <c r="BI51"/>
  <c r="BE51"/>
  <c r="BD51"/>
  <c r="BC51"/>
  <c r="BB51"/>
  <c r="AX51"/>
  <c r="AW51"/>
  <c r="CG51" s="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CN50" s="1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CN47" s="1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BX19" s="1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CU17" s="1"/>
  <c r="BJ17"/>
  <c r="BI17"/>
  <c r="BE17"/>
  <c r="BD17"/>
  <c r="CN17" s="1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BX10" s="1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16" i="54" l="1"/>
  <c r="CA19"/>
  <c r="BY37"/>
  <c r="DA37"/>
  <c r="CZ46"/>
  <c r="CA51"/>
  <c r="CA59"/>
  <c r="DC59"/>
  <c r="BY85"/>
  <c r="DA85"/>
  <c r="BY8"/>
  <c r="BY12"/>
  <c r="DB19"/>
  <c r="BY28"/>
  <c r="BY32"/>
  <c r="DC34"/>
  <c r="BY40"/>
  <c r="DA7"/>
  <c r="CN10"/>
  <c r="CU10"/>
  <c r="CN22"/>
  <c r="CU22"/>
  <c r="CH37"/>
  <c r="CU46"/>
  <c r="CN58"/>
  <c r="CU58"/>
  <c r="CO93"/>
  <c r="DA95"/>
  <c r="BX7"/>
  <c r="CA16"/>
  <c r="BY46"/>
  <c r="CT46"/>
  <c r="DA46"/>
  <c r="BY58"/>
  <c r="DA58"/>
  <c r="BY66"/>
  <c r="BY86"/>
  <c r="DB95"/>
  <c r="DB87"/>
  <c r="DB83"/>
  <c r="DB75"/>
  <c r="DB67"/>
  <c r="DB63"/>
  <c r="DB42"/>
  <c r="DB37"/>
  <c r="DB33"/>
  <c r="DB29"/>
  <c r="DB25"/>
  <c r="BR99"/>
  <c r="DB3"/>
  <c r="BT96"/>
  <c r="DA96"/>
  <c r="BT84"/>
  <c r="DJ84" s="1"/>
  <c r="F84" i="40" s="1"/>
  <c r="DA84" i="54"/>
  <c r="BT70"/>
  <c r="BT65"/>
  <c r="BT37"/>
  <c r="BT32"/>
  <c r="BT28"/>
  <c r="BT24"/>
  <c r="BT8"/>
  <c r="CZ97"/>
  <c r="CZ77"/>
  <c r="CZ6"/>
  <c r="CV4"/>
  <c r="BM96"/>
  <c r="DI96" s="1"/>
  <c r="E96" i="40" s="1"/>
  <c r="BM84" i="54"/>
  <c r="BM67"/>
  <c r="BM62"/>
  <c r="BM56"/>
  <c r="BM42"/>
  <c r="BM40"/>
  <c r="BM16"/>
  <c r="BM4"/>
  <c r="BF96"/>
  <c r="DH96" s="1"/>
  <c r="D96" i="40" s="1"/>
  <c r="BF56" i="54"/>
  <c r="BF51"/>
  <c r="BF46"/>
  <c r="BF42"/>
  <c r="BF32"/>
  <c r="DH32" s="1"/>
  <c r="D32" i="40" s="1"/>
  <c r="BF28" i="54"/>
  <c r="BF24"/>
  <c r="BF16"/>
  <c r="BF14"/>
  <c r="DH14" s="1"/>
  <c r="D14" i="40" s="1"/>
  <c r="CG10" i="54"/>
  <c r="AY96"/>
  <c r="AY93"/>
  <c r="AY70"/>
  <c r="AY67"/>
  <c r="AY65"/>
  <c r="DG65" s="1"/>
  <c r="C65" i="40" s="1"/>
  <c r="AY51" i="54"/>
  <c r="AY37"/>
  <c r="AY24"/>
  <c r="DG24" s="1"/>
  <c r="C24" i="40" s="1"/>
  <c r="AP99" i="54"/>
  <c r="AR96"/>
  <c r="DF96" s="1"/>
  <c r="B96" i="40" s="1"/>
  <c r="AR88" i="54"/>
  <c r="DF88" s="1"/>
  <c r="B88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2" i="54"/>
  <c r="DF52" s="1"/>
  <c r="B5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CH25" i="54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DJ38" s="1"/>
  <c r="F38" i="40" s="1"/>
  <c r="DH41" i="54"/>
  <c r="D41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DJ72" s="1"/>
  <c r="F72" i="40" s="1"/>
  <c r="BT78" i="54"/>
  <c r="DJ78" s="1"/>
  <c r="F78" i="40" s="1"/>
  <c r="CZ78" i="54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BF86"/>
  <c r="DH86" s="1"/>
  <c r="D86" i="40" s="1"/>
  <c r="BF88" i="54"/>
  <c r="BF91"/>
  <c r="DJ91"/>
  <c r="F91" i="40" s="1"/>
  <c r="BF92" i="54"/>
  <c r="BF97"/>
  <c r="DI5"/>
  <c r="E5" i="40" s="1"/>
  <c r="BF17" i="54"/>
  <c r="BF30"/>
  <c r="DJ34"/>
  <c r="F34" i="40" s="1"/>
  <c r="BF49" i="54"/>
  <c r="BF4"/>
  <c r="DH4" s="1"/>
  <c r="D4" i="40" s="1"/>
  <c r="BF6" i="54"/>
  <c r="DH6" s="1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DG4" s="1"/>
  <c r="C4" i="40" s="1"/>
  <c r="AY6" i="54"/>
  <c r="AY8"/>
  <c r="AY9"/>
  <c r="AY15"/>
  <c r="DI15"/>
  <c r="E15" i="40" s="1"/>
  <c r="AY17" i="54"/>
  <c r="AY19"/>
  <c r="DJ19"/>
  <c r="F19" i="40" s="1"/>
  <c r="AY29" i="54"/>
  <c r="DG29" s="1"/>
  <c r="C29" i="40" s="1"/>
  <c r="DH29" i="54"/>
  <c r="D29" i="40" s="1"/>
  <c r="DI29" i="54"/>
  <c r="E29" i="40" s="1"/>
  <c r="AY32" i="54"/>
  <c r="AY40"/>
  <c r="CE40"/>
  <c r="AY45"/>
  <c r="DG45" s="1"/>
  <c r="C45" i="40" s="1"/>
  <c r="DI45" i="54"/>
  <c r="E45" i="40" s="1"/>
  <c r="AY47" i="54"/>
  <c r="DG47" s="1"/>
  <c r="C47" i="40" s="1"/>
  <c r="AY48" i="54"/>
  <c r="AY58"/>
  <c r="DI58"/>
  <c r="E58" i="40" s="1"/>
  <c r="AY62" i="54"/>
  <c r="DG62" s="1"/>
  <c r="C62" i="40" s="1"/>
  <c r="DI62" i="54"/>
  <c r="E62" i="40" s="1"/>
  <c r="AY72" i="54"/>
  <c r="AY79"/>
  <c r="DI79"/>
  <c r="E79" i="40" s="1"/>
  <c r="AY81" i="54"/>
  <c r="DG81" s="1"/>
  <c r="C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AY28"/>
  <c r="DJ28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DJ39" i="54"/>
  <c r="F39" i="40" s="1"/>
  <c r="AY44" i="54"/>
  <c r="AY53"/>
  <c r="CE53"/>
  <c r="DJ57"/>
  <c r="F57" i="40" s="1"/>
  <c r="AY59" i="54"/>
  <c r="DJ59"/>
  <c r="F59" i="40" s="1"/>
  <c r="AY61" i="54"/>
  <c r="DJ70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AY92"/>
  <c r="AY94"/>
  <c r="DG94" s="1"/>
  <c r="C94" i="40" s="1"/>
  <c r="AV99" i="54"/>
  <c r="AY18"/>
  <c r="DG18" s="1"/>
  <c r="C18" i="40" s="1"/>
  <c r="AY3" i="54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AY23"/>
  <c r="AY26"/>
  <c r="AY33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H5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BX54"/>
  <c r="DG55"/>
  <c r="C55" i="40" s="1"/>
  <c r="DG58" i="54"/>
  <c r="C58" i="40" s="1"/>
  <c r="DJ58" i="54"/>
  <c r="F58" i="40" s="1"/>
  <c r="BX62" i="54"/>
  <c r="DG66"/>
  <c r="DG70"/>
  <c r="BX70"/>
  <c r="DG79"/>
  <c r="C79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P5" s="1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P25" s="1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P41" s="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I40" s="1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DD85" s="1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AE101" l="1"/>
  <c r="CW90" i="54"/>
  <c r="CW15"/>
  <c r="CW74"/>
  <c r="CW16"/>
  <c r="CP44"/>
  <c r="D6" i="40"/>
  <c r="DK6" i="54"/>
  <c r="CI17"/>
  <c r="CI7"/>
  <c r="CI6"/>
  <c r="C5" i="40"/>
  <c r="DK5" i="54"/>
  <c r="CB61"/>
  <c r="CB30"/>
  <c r="CB2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M43" i="29" s="1"/>
  <c r="W39" i="52"/>
  <c r="W35"/>
  <c r="W31"/>
  <c r="W27"/>
  <c r="M27" i="29" s="1"/>
  <c r="W23" i="52"/>
  <c r="W19"/>
  <c r="W15"/>
  <c r="W11"/>
  <c r="M11" i="29" s="1"/>
  <c r="W7" i="52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M87" i="27" s="1"/>
  <c r="U89" i="52"/>
  <c r="U88"/>
  <c r="U97"/>
  <c r="U82"/>
  <c r="M82" i="27" s="1"/>
  <c r="U78" i="52"/>
  <c r="U74"/>
  <c r="U70"/>
  <c r="U66"/>
  <c r="M66" i="27" s="1"/>
  <c r="U62" i="52"/>
  <c r="U58"/>
  <c r="U54"/>
  <c r="U50"/>
  <c r="M50" i="27" s="1"/>
  <c r="U46" i="52"/>
  <c r="U42"/>
  <c r="U38"/>
  <c r="U34"/>
  <c r="U30"/>
  <c r="U26"/>
  <c r="U22"/>
  <c r="U18"/>
  <c r="U14"/>
  <c r="U10"/>
  <c r="U6"/>
  <c r="U85"/>
  <c r="M85" i="27" s="1"/>
  <c r="U83" i="52"/>
  <c r="U79"/>
  <c r="U75"/>
  <c r="U71"/>
  <c r="M71" i="27" s="1"/>
  <c r="U67" i="52"/>
  <c r="U63"/>
  <c r="U59"/>
  <c r="U55"/>
  <c r="M55" i="27" s="1"/>
  <c r="U51" i="52"/>
  <c r="U47"/>
  <c r="U43"/>
  <c r="U39"/>
  <c r="U35"/>
  <c r="U31"/>
  <c r="U27"/>
  <c r="U23"/>
  <c r="M23" i="27" s="1"/>
  <c r="U19" i="52"/>
  <c r="U15"/>
  <c r="U11"/>
  <c r="U7"/>
  <c r="M7" i="27" s="1"/>
  <c r="U3" i="52"/>
  <c r="U84"/>
  <c r="U80"/>
  <c r="U76"/>
  <c r="M76" i="27" s="1"/>
  <c r="U72" i="52"/>
  <c r="U68"/>
  <c r="U64"/>
  <c r="U60"/>
  <c r="M60" i="27" s="1"/>
  <c r="U56" i="52"/>
  <c r="U52"/>
  <c r="U48"/>
  <c r="U44"/>
  <c r="M44" i="27" s="1"/>
  <c r="U40" i="52"/>
  <c r="U36"/>
  <c r="U32"/>
  <c r="U28"/>
  <c r="U24"/>
  <c r="U20"/>
  <c r="U16"/>
  <c r="U12"/>
  <c r="M12" i="27" s="1"/>
  <c r="U8" i="52"/>
  <c r="U4"/>
  <c r="U81"/>
  <c r="U77"/>
  <c r="M77" i="27" s="1"/>
  <c r="U73" i="52"/>
  <c r="U69"/>
  <c r="U65"/>
  <c r="U61"/>
  <c r="U57"/>
  <c r="U53"/>
  <c r="U49"/>
  <c r="U45"/>
  <c r="U41"/>
  <c r="U37"/>
  <c r="U33"/>
  <c r="U29"/>
  <c r="M29" i="27" s="1"/>
  <c r="U25" i="52"/>
  <c r="U21"/>
  <c r="U17"/>
  <c r="U13"/>
  <c r="M13" i="27" s="1"/>
  <c r="U9" i="52"/>
  <c r="U5"/>
  <c r="U94"/>
  <c r="U90"/>
  <c r="M90" i="27" s="1"/>
  <c r="U95" i="52"/>
  <c r="U98"/>
  <c r="T3"/>
  <c r="Q6" i="44"/>
  <c r="V85" i="52"/>
  <c r="V96"/>
  <c r="V86"/>
  <c r="V95"/>
  <c r="V92"/>
  <c r="V91"/>
  <c r="V90"/>
  <c r="V87"/>
  <c r="M87" i="28" s="1"/>
  <c r="V88" i="52"/>
  <c r="V81"/>
  <c r="V77"/>
  <c r="V73"/>
  <c r="M73" i="28" s="1"/>
  <c r="V69" i="52"/>
  <c r="V65"/>
  <c r="V61"/>
  <c r="V57"/>
  <c r="M57" i="28" s="1"/>
  <c r="V53" i="52"/>
  <c r="V49"/>
  <c r="V45"/>
  <c r="V41"/>
  <c r="M41" i="28" s="1"/>
  <c r="V37" i="52"/>
  <c r="V33"/>
  <c r="V29"/>
  <c r="V25"/>
  <c r="M25" i="28" s="1"/>
  <c r="V21" i="52"/>
  <c r="V17"/>
  <c r="V13"/>
  <c r="V9"/>
  <c r="M9" i="28" s="1"/>
  <c r="V5" i="52"/>
  <c r="V82"/>
  <c r="V78"/>
  <c r="V74"/>
  <c r="M74" i="28" s="1"/>
  <c r="V70" i="52"/>
  <c r="V66"/>
  <c r="V62"/>
  <c r="V58"/>
  <c r="M58" i="28" s="1"/>
  <c r="V54" i="52"/>
  <c r="V50"/>
  <c r="V46"/>
  <c r="V42"/>
  <c r="V38"/>
  <c r="V34"/>
  <c r="V30"/>
  <c r="V26"/>
  <c r="V22"/>
  <c r="V18"/>
  <c r="V14"/>
  <c r="V10"/>
  <c r="M10" i="28" s="1"/>
  <c r="V6" i="52"/>
  <c r="V83"/>
  <c r="V79"/>
  <c r="V75"/>
  <c r="M75" i="28" s="1"/>
  <c r="V71" i="52"/>
  <c r="V67"/>
  <c r="V63"/>
  <c r="V59"/>
  <c r="V55"/>
  <c r="V51"/>
  <c r="V47"/>
  <c r="V43"/>
  <c r="M43" i="28" s="1"/>
  <c r="V39" i="52"/>
  <c r="V35"/>
  <c r="V31"/>
  <c r="V27"/>
  <c r="M27" i="28" s="1"/>
  <c r="V23" i="52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M98" i="28" s="1"/>
  <c r="AF6" i="44"/>
  <c r="L3" i="53"/>
  <c r="U3" s="1"/>
  <c r="J3"/>
  <c r="S3" s="1"/>
  <c r="N3" i="24" s="1"/>
  <c r="K3" i="5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C99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AF7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AE3" i="28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50" i="29"/>
  <c r="M34" i="24"/>
  <c r="AF101" i="52"/>
  <c r="M42" i="27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37"/>
  <c r="M29"/>
  <c r="M21"/>
  <c r="M98" i="27"/>
  <c r="M94"/>
  <c r="M90" i="28"/>
  <c r="M90" i="29"/>
  <c r="M74"/>
  <c r="M70" i="28"/>
  <c r="M70" i="27"/>
  <c r="M70" i="29"/>
  <c r="M62" i="24"/>
  <c r="M54" i="27"/>
  <c r="M54" i="29"/>
  <c r="M54" i="24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9"/>
  <c r="M83" i="27"/>
  <c r="M83" i="24"/>
  <c r="M83" i="29"/>
  <c r="M75" i="27"/>
  <c r="M71" i="29"/>
  <c r="M71" i="28"/>
  <c r="M67" i="27"/>
  <c r="M67" i="24"/>
  <c r="M67" i="29"/>
  <c r="M67" i="28"/>
  <c r="M59" i="27"/>
  <c r="M59" i="29"/>
  <c r="M59" i="28"/>
  <c r="M51" i="27"/>
  <c r="M51" i="28"/>
  <c r="M43" i="27"/>
  <c r="M39" i="28"/>
  <c r="M39" i="27"/>
  <c r="M35"/>
  <c r="M35" i="24"/>
  <c r="M35" i="29"/>
  <c r="M35" i="28"/>
  <c r="M27" i="27"/>
  <c r="M23" i="29"/>
  <c r="M23" i="28"/>
  <c r="M19" i="27"/>
  <c r="M19" i="24"/>
  <c r="M19" i="28"/>
  <c r="M11" i="27"/>
  <c r="M11" i="28"/>
  <c r="M92" i="29"/>
  <c r="M92" i="28"/>
  <c r="M92" i="27"/>
  <c r="M84"/>
  <c r="M80"/>
  <c r="M68" i="29"/>
  <c r="M60" i="24"/>
  <c r="M60" i="29"/>
  <c r="M60" i="28"/>
  <c r="M56"/>
  <c r="M56" i="27"/>
  <c r="M56" i="24"/>
  <c r="M56" i="29"/>
  <c r="M52"/>
  <c r="M44" i="24"/>
  <c r="M44" i="29"/>
  <c r="M44" i="28"/>
  <c r="M40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8"/>
  <c r="M8" i="27"/>
  <c r="M8" i="24"/>
  <c r="M8" i="29"/>
  <c r="M4" i="28"/>
  <c r="M85"/>
  <c r="M96" i="27"/>
  <c r="M76" i="29"/>
  <c r="M76" i="28"/>
  <c r="M69"/>
  <c r="M53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7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9"/>
  <c r="M9" i="24"/>
  <c r="M5" i="29"/>
  <c r="M5" i="24"/>
  <c r="M93" i="27"/>
  <c r="M89"/>
  <c r="M73"/>
  <c r="M69"/>
  <c r="M57"/>
  <c r="M53"/>
  <c r="M41"/>
  <c r="M37"/>
  <c r="M25"/>
  <c r="M21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V101" s="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AM98" s="1"/>
  <c r="T98"/>
  <c r="S98"/>
  <c r="L98"/>
  <c r="AK97"/>
  <c r="AJ97"/>
  <c r="AI97"/>
  <c r="AH97"/>
  <c r="T97"/>
  <c r="S97"/>
  <c r="V97" s="1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AM94" s="1"/>
  <c r="T94"/>
  <c r="S94"/>
  <c r="L94"/>
  <c r="AK93"/>
  <c r="AJ93"/>
  <c r="AI93"/>
  <c r="AH93"/>
  <c r="T93"/>
  <c r="S93"/>
  <c r="V93" s="1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AM90" s="1"/>
  <c r="T90"/>
  <c r="S90"/>
  <c r="L90"/>
  <c r="AK89"/>
  <c r="AJ89"/>
  <c r="AI89"/>
  <c r="AH89"/>
  <c r="T89"/>
  <c r="S89"/>
  <c r="V89" s="1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AM86" s="1"/>
  <c r="T86"/>
  <c r="S86"/>
  <c r="L86"/>
  <c r="AK85"/>
  <c r="AJ85"/>
  <c r="AI85"/>
  <c r="AH85"/>
  <c r="T85"/>
  <c r="S85"/>
  <c r="V85" s="1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V81" s="1"/>
  <c r="L81"/>
  <c r="AK80"/>
  <c r="AJ80"/>
  <c r="AI80"/>
  <c r="AH80"/>
  <c r="T80"/>
  <c r="S80"/>
  <c r="L80"/>
  <c r="AK79"/>
  <c r="AJ79"/>
  <c r="AI79"/>
  <c r="AH79"/>
  <c r="AM79" s="1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AM75" s="1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AM71" s="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V69" s="1"/>
  <c r="L69"/>
  <c r="AK68"/>
  <c r="AJ68"/>
  <c r="AI68"/>
  <c r="AH68"/>
  <c r="T68"/>
  <c r="S68"/>
  <c r="L68"/>
  <c r="AK67"/>
  <c r="AJ67"/>
  <c r="AI67"/>
  <c r="AH67"/>
  <c r="AM67" s="1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AM59" s="1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AM55" s="1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AM47" s="1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AM43" s="1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V37" s="1"/>
  <c r="L37"/>
  <c r="AK36"/>
  <c r="AJ36"/>
  <c r="AI36"/>
  <c r="AH36"/>
  <c r="T36"/>
  <c r="S36"/>
  <c r="V36" s="1"/>
  <c r="L36"/>
  <c r="AK35"/>
  <c r="AJ35"/>
  <c r="AI35"/>
  <c r="AH35"/>
  <c r="AM35" s="1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V33" s="1"/>
  <c r="L33"/>
  <c r="AK32"/>
  <c r="AJ32"/>
  <c r="AI32"/>
  <c r="AH32"/>
  <c r="AM32" s="1"/>
  <c r="T32"/>
  <c r="S32"/>
  <c r="V32" s="1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V29" s="1"/>
  <c r="L29"/>
  <c r="AK28"/>
  <c r="AJ28"/>
  <c r="AI28"/>
  <c r="AH28"/>
  <c r="AM28" s="1"/>
  <c r="T28"/>
  <c r="S28"/>
  <c r="V28" s="1"/>
  <c r="L28"/>
  <c r="AK27"/>
  <c r="AJ27"/>
  <c r="AI27"/>
  <c r="AH27"/>
  <c r="AM27" s="1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V24" s="1"/>
  <c r="L24"/>
  <c r="AK23"/>
  <c r="AJ23"/>
  <c r="AI23"/>
  <c r="AH23"/>
  <c r="AM23" s="1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V16" s="1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AM100"/>
  <c r="V100"/>
  <c r="AM99"/>
  <c r="V99"/>
  <c r="V98"/>
  <c r="AM97"/>
  <c r="AM96"/>
  <c r="V96"/>
  <c r="AM95"/>
  <c r="V95"/>
  <c r="V94"/>
  <c r="AM93"/>
  <c r="AM92"/>
  <c r="V92"/>
  <c r="AM91"/>
  <c r="V91"/>
  <c r="V90"/>
  <c r="AM89"/>
  <c r="AM88"/>
  <c r="V88"/>
  <c r="AM87"/>
  <c r="V87"/>
  <c r="V86"/>
  <c r="AM85"/>
  <c r="AM84"/>
  <c r="V84"/>
  <c r="AM83"/>
  <c r="V83"/>
  <c r="AM81"/>
  <c r="V80"/>
  <c r="V78"/>
  <c r="AM77"/>
  <c r="V77"/>
  <c r="V74"/>
  <c r="AM73"/>
  <c r="V72"/>
  <c r="V70"/>
  <c r="V68"/>
  <c r="AM65"/>
  <c r="V64"/>
  <c r="V62"/>
  <c r="AM61"/>
  <c r="V58"/>
  <c r="AM57"/>
  <c r="V54"/>
  <c r="V52"/>
  <c r="AM51"/>
  <c r="V51"/>
  <c r="V50"/>
  <c r="AM49"/>
  <c r="V48"/>
  <c r="V47"/>
  <c r="AM45"/>
  <c r="V45"/>
  <c r="AM41"/>
  <c r="V40"/>
  <c r="AM39"/>
  <c r="AM33"/>
  <c r="V30"/>
  <c r="AM29"/>
  <c r="V26"/>
  <c r="AM25"/>
  <c r="V22"/>
  <c r="V20"/>
  <c r="AM17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AE99" i="29"/>
  <c r="AE99" i="28"/>
  <c r="AE99" i="26"/>
  <c r="AE99" i="27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11" l="1"/>
  <c r="BA99" i="6"/>
  <c r="AC4" i="29"/>
  <c r="AD4" s="1"/>
  <c r="T4" i="52"/>
  <c r="M4" i="26" s="1"/>
  <c r="AC4" s="1"/>
  <c r="AD4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AC5" s="1"/>
  <c r="AD5" s="1"/>
  <c r="N5" i="29"/>
  <c r="AC5" s="1"/>
  <c r="AD5" s="1"/>
  <c r="N5" i="26"/>
  <c r="N5" i="27"/>
  <c r="AC5" s="1"/>
  <c r="AD5" s="1"/>
  <c r="AM102" i="44"/>
  <c r="V103"/>
  <c r="M3" i="24"/>
  <c r="M3" i="27"/>
  <c r="AC3" s="1"/>
  <c r="AD3" s="1"/>
  <c r="U99" i="52"/>
  <c r="M3" i="29"/>
  <c r="AC3" s="1"/>
  <c r="AD3" s="1"/>
  <c r="W99" i="52"/>
  <c r="Q4" i="53"/>
  <c r="M3" i="28"/>
  <c r="AC3" s="1"/>
  <c r="AD3" s="1"/>
  <c r="M3" i="26"/>
  <c r="AC3" s="1"/>
  <c r="AD3" s="1"/>
  <c r="O99" i="38"/>
  <c r="L3" i="24"/>
  <c r="AC3" s="1"/>
  <c r="AD3" s="1"/>
  <c r="M98"/>
  <c r="M82"/>
  <c r="M34" i="28"/>
  <c r="M84" i="24"/>
  <c r="M94"/>
  <c r="M63"/>
  <c r="M31"/>
  <c r="M78"/>
  <c r="M47"/>
  <c r="M15"/>
  <c r="M4"/>
  <c r="AC4" s="1"/>
  <c r="AD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T5" i="52" l="1"/>
  <c r="O5"/>
  <c r="Q5" s="1"/>
  <c r="M6" i="53"/>
  <c r="V6" s="1"/>
  <c r="L6"/>
  <c r="U6" s="1"/>
  <c r="K6"/>
  <c r="T6" s="1"/>
  <c r="O6"/>
  <c r="J6"/>
  <c r="S6" s="1"/>
  <c r="N6"/>
  <c r="W6" s="1"/>
  <c r="N5" i="24"/>
  <c r="AC5" s="1"/>
  <c r="AD5" s="1"/>
  <c r="BP99" i="14"/>
  <c r="AC4" i="28"/>
  <c r="AD4" s="1"/>
  <c r="Q9" i="44"/>
  <c r="BQ99" i="14"/>
  <c r="BN99"/>
  <c r="BO99"/>
  <c r="M7" i="44"/>
  <c r="O4" i="14"/>
  <c r="A7" i="44"/>
  <c r="B7"/>
  <c r="N6" i="24"/>
  <c r="AC6" s="1"/>
  <c r="AD6" s="1"/>
  <c r="AF9" i="44"/>
  <c r="N6" i="27"/>
  <c r="AC6" s="1"/>
  <c r="AD6" s="1"/>
  <c r="N6" i="28"/>
  <c r="AC6" s="1"/>
  <c r="AD6" s="1"/>
  <c r="N6" i="29"/>
  <c r="AC6" s="1"/>
  <c r="AD6" s="1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Q10" i="44" l="1"/>
  <c r="M5" i="26"/>
  <c r="AC5" s="1"/>
  <c r="AD5" s="1"/>
  <c r="K7" i="53"/>
  <c r="T7" s="1"/>
  <c r="O7"/>
  <c r="J7"/>
  <c r="S7" s="1"/>
  <c r="N7" i="24" s="1"/>
  <c r="AC7" s="1"/>
  <c r="AD7" s="1"/>
  <c r="N7" i="53"/>
  <c r="W7" s="1"/>
  <c r="M7"/>
  <c r="V7" s="1"/>
  <c r="L7"/>
  <c r="U7" s="1"/>
  <c r="T6" i="52"/>
  <c r="M6" i="26" s="1"/>
  <c r="AC6" s="1"/>
  <c r="AD6" s="1"/>
  <c r="O6" i="52"/>
  <c r="Q6" s="1"/>
  <c r="M8" i="44"/>
  <c r="G4" i="62"/>
  <c r="A8" i="44"/>
  <c r="B8"/>
  <c r="D7"/>
  <c r="AF10"/>
  <c r="N7" i="27"/>
  <c r="AC7" s="1"/>
  <c r="AD7" s="1"/>
  <c r="N7" i="29"/>
  <c r="AC7" s="1"/>
  <c r="AD7" s="1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BA99" l="1"/>
  <c r="N7" i="26"/>
  <c r="T7" i="52"/>
  <c r="M7" i="26" s="1"/>
  <c r="AC7" s="1"/>
  <c r="AD7" s="1"/>
  <c r="O7" i="52"/>
  <c r="Q7" s="1"/>
  <c r="Q11" i="44"/>
  <c r="N7" i="28"/>
  <c r="AC7" s="1"/>
  <c r="AD7" s="1"/>
  <c r="M8" i="53"/>
  <c r="V8" s="1"/>
  <c r="L8"/>
  <c r="U8" s="1"/>
  <c r="K8"/>
  <c r="T8" s="1"/>
  <c r="O8"/>
  <c r="J8"/>
  <c r="S8" s="1"/>
  <c r="N8" i="24" s="1"/>
  <c r="AC8" s="1"/>
  <c r="AD8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AC8" s="1"/>
  <c r="AD8" s="1"/>
  <c r="N8" i="26"/>
  <c r="N8" i="27"/>
  <c r="AC8" s="1"/>
  <c r="AD8" s="1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Q12" i="44" l="1"/>
  <c r="K9" i="53"/>
  <c r="T9" s="1"/>
  <c r="O9"/>
  <c r="J9"/>
  <c r="S9" s="1"/>
  <c r="N9"/>
  <c r="W9" s="1"/>
  <c r="M9"/>
  <c r="V9" s="1"/>
  <c r="L9"/>
  <c r="U9" s="1"/>
  <c r="N8" i="29"/>
  <c r="AC8" s="1"/>
  <c r="AD8" s="1"/>
  <c r="G9" i="44"/>
  <c r="T8" i="52"/>
  <c r="M8" i="26" s="1"/>
  <c r="AC8" s="1"/>
  <c r="AD8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AC9" s="1"/>
  <c r="AD9" s="1"/>
  <c r="N9" i="28"/>
  <c r="AC9" s="1"/>
  <c r="AD9" s="1"/>
  <c r="N9" i="29"/>
  <c r="AC9" s="1"/>
  <c r="AD9" s="1"/>
  <c r="N9" i="26"/>
  <c r="N9" i="27"/>
  <c r="AC9" s="1"/>
  <c r="AD9" s="1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M10" i="53"/>
  <c r="V10" s="1"/>
  <c r="L10"/>
  <c r="U10" s="1"/>
  <c r="K10"/>
  <c r="T10" s="1"/>
  <c r="O10"/>
  <c r="J10"/>
  <c r="S10" s="1"/>
  <c r="N10"/>
  <c r="W10" s="1"/>
  <c r="N10" i="29" s="1"/>
  <c r="AC10" s="1"/>
  <c r="AD10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C10" s="1"/>
  <c r="AD10" s="1"/>
  <c r="AF13" i="44"/>
  <c r="N10" i="26"/>
  <c r="N10" i="27"/>
  <c r="AC10" s="1"/>
  <c r="AD10" s="1"/>
  <c r="N10" i="28"/>
  <c r="AC10" s="1"/>
  <c r="AD10" s="1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Q14"/>
  <c r="T10" i="52"/>
  <c r="M10" i="26" s="1"/>
  <c r="AC10" s="1"/>
  <c r="AD10" s="1"/>
  <c r="O10" i="52"/>
  <c r="Q10" s="1"/>
  <c r="K11" i="53"/>
  <c r="T11" s="1"/>
  <c r="O11"/>
  <c r="J11"/>
  <c r="S11" s="1"/>
  <c r="N11"/>
  <c r="W11" s="1"/>
  <c r="M11"/>
  <c r="V11" s="1"/>
  <c r="L11"/>
  <c r="U11" s="1"/>
  <c r="N11" i="27" s="1"/>
  <c r="AC11" s="1"/>
  <c r="AD11" s="1"/>
  <c r="G6" i="61"/>
  <c r="O6" s="1"/>
  <c r="M9" i="26"/>
  <c r="AC9" s="1"/>
  <c r="AD9" s="1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4"/>
  <c r="AC11" s="1"/>
  <c r="AD11" s="1"/>
  <c r="N11" i="26"/>
  <c r="N11" i="28"/>
  <c r="AC11" s="1"/>
  <c r="AD11" s="1"/>
  <c r="N11" i="29"/>
  <c r="AC11" s="1"/>
  <c r="AD11" s="1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V6" i="61"/>
  <c r="Q15" i="44"/>
  <c r="T11" i="52"/>
  <c r="M11" i="26" s="1"/>
  <c r="AC11" s="1"/>
  <c r="AD11" s="1"/>
  <c r="O11" i="52"/>
  <c r="Q11" s="1"/>
  <c r="M12" i="53"/>
  <c r="V12" s="1"/>
  <c r="L12"/>
  <c r="U12" s="1"/>
  <c r="K12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C12" s="1"/>
  <c r="AD12" s="1"/>
  <c r="AF15" i="44"/>
  <c r="N12" i="27"/>
  <c r="AC12" s="1"/>
  <c r="AD12" s="1"/>
  <c r="N12" i="28"/>
  <c r="AC12" s="1"/>
  <c r="AD12" s="1"/>
  <c r="N12" i="29"/>
  <c r="AC12" s="1"/>
  <c r="AD12" s="1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V9" i="62" l="1"/>
  <c r="T12" i="52"/>
  <c r="M12" i="26" s="1"/>
  <c r="AC12" s="1"/>
  <c r="AD12" s="1"/>
  <c r="O12" i="52"/>
  <c r="Q12" s="1"/>
  <c r="Q16" i="44"/>
  <c r="K13" i="53"/>
  <c r="T13" s="1"/>
  <c r="O13"/>
  <c r="J13"/>
  <c r="S13" s="1"/>
  <c r="N13"/>
  <c r="W13" s="1"/>
  <c r="N13" i="29" s="1"/>
  <c r="AC13" s="1"/>
  <c r="AD13" s="1"/>
  <c r="M13" i="53"/>
  <c r="V13" s="1"/>
  <c r="L13"/>
  <c r="U13" s="1"/>
  <c r="N13" i="27" s="1"/>
  <c r="AC13" s="1"/>
  <c r="AD13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AC13" s="1"/>
  <c r="AD13" s="1"/>
  <c r="N13" i="26"/>
  <c r="N13" i="28"/>
  <c r="AC13" s="1"/>
  <c r="AD13" s="1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M14" i="53"/>
  <c r="V14" s="1"/>
  <c r="L14"/>
  <c r="U14" s="1"/>
  <c r="K14"/>
  <c r="T14" s="1"/>
  <c r="O14"/>
  <c r="J14"/>
  <c r="S14" s="1"/>
  <c r="N14" i="24" s="1"/>
  <c r="AC14" s="1"/>
  <c r="AD14" s="1"/>
  <c r="N14" i="53"/>
  <c r="W14" s="1"/>
  <c r="N14" i="29" s="1"/>
  <c r="AC14" s="1"/>
  <c r="AD14" s="1"/>
  <c r="Q17" i="44"/>
  <c r="T13" i="52"/>
  <c r="M13" i="26" s="1"/>
  <c r="AC13" s="1"/>
  <c r="AD13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AC14" s="1"/>
  <c r="AD14" s="1"/>
  <c r="N14" i="28"/>
  <c r="AC14" s="1"/>
  <c r="AD14" s="1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T14" i="52"/>
  <c r="M14" i="26" s="1"/>
  <c r="AC14" s="1"/>
  <c r="AD14" s="1"/>
  <c r="O14" i="52"/>
  <c r="Q14" s="1"/>
  <c r="G15" i="44"/>
  <c r="Q18"/>
  <c r="K15" i="53"/>
  <c r="T15" s="1"/>
  <c r="N15" i="26" s="1"/>
  <c r="O15" i="53"/>
  <c r="J15"/>
  <c r="S15" s="1"/>
  <c r="N15" i="24" s="1"/>
  <c r="AC15" s="1"/>
  <c r="AD15" s="1"/>
  <c r="N15" i="53"/>
  <c r="W15" s="1"/>
  <c r="M15"/>
  <c r="V15" s="1"/>
  <c r="N15" i="28" s="1"/>
  <c r="AC15" s="1"/>
  <c r="AD15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AC15" s="1"/>
  <c r="AD15" s="1"/>
  <c r="N15" i="29"/>
  <c r="AC15" s="1"/>
  <c r="AD15" s="1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G16"/>
  <c r="M16" i="53"/>
  <c r="V16" s="1"/>
  <c r="L16"/>
  <c r="U16" s="1"/>
  <c r="K16"/>
  <c r="T16" s="1"/>
  <c r="O16"/>
  <c r="J16"/>
  <c r="S16" s="1"/>
  <c r="N16"/>
  <c r="W16" s="1"/>
  <c r="T15" i="52"/>
  <c r="M15" i="26" s="1"/>
  <c r="AC15" s="1"/>
  <c r="AD15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C16" s="1"/>
  <c r="AD16" s="1"/>
  <c r="AF19" i="44"/>
  <c r="N16" i="29"/>
  <c r="AC16" s="1"/>
  <c r="AD16" s="1"/>
  <c r="N16" i="26"/>
  <c r="N16" i="27"/>
  <c r="AC16" s="1"/>
  <c r="AD16" s="1"/>
  <c r="N16" i="28"/>
  <c r="AC16" s="1"/>
  <c r="AD16" s="1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G17" i="44" l="1"/>
  <c r="J17" s="1"/>
  <c r="J16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AC16" s="1"/>
  <c r="AD1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AC17" s="1"/>
  <c r="AD17" s="1"/>
  <c r="N17" i="29"/>
  <c r="AC17" s="1"/>
  <c r="AD17" s="1"/>
  <c r="N17" i="26"/>
  <c r="N17" i="27"/>
  <c r="AC17" s="1"/>
  <c r="AD17" s="1"/>
  <c r="N17" i="28"/>
  <c r="AC17" s="1"/>
  <c r="AD17" s="1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Q21" i="44" l="1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AC17" s="1"/>
  <c r="AD17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C18" s="1"/>
  <c r="AD18" s="1"/>
  <c r="AF21" i="44"/>
  <c r="N18" i="29"/>
  <c r="AC18" s="1"/>
  <c r="AD18" s="1"/>
  <c r="N18" i="27"/>
  <c r="AC18" s="1"/>
  <c r="AD18" s="1"/>
  <c r="N18" i="28"/>
  <c r="AC18" s="1"/>
  <c r="AD18" s="1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T18" i="52"/>
  <c r="M18" i="26" s="1"/>
  <c r="AC18" s="1"/>
  <c r="AD18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AC19" s="1"/>
  <c r="AD19" s="1"/>
  <c r="L19" i="53"/>
  <c r="U19" s="1"/>
  <c r="N19" i="27" s="1"/>
  <c r="AC19" s="1"/>
  <c r="AD19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C19" s="1"/>
  <c r="AD19" s="1"/>
  <c r="N19" i="29"/>
  <c r="AC19" s="1"/>
  <c r="AD19" s="1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H20" i="44" s="1"/>
  <c r="AL17" i="14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J19" i="44"/>
  <c r="M20" i="53"/>
  <c r="V20" s="1"/>
  <c r="L20"/>
  <c r="U20" s="1"/>
  <c r="K20"/>
  <c r="T20" s="1"/>
  <c r="O20"/>
  <c r="J20"/>
  <c r="S20" s="1"/>
  <c r="N20" i="24" s="1"/>
  <c r="AC20" s="1"/>
  <c r="AD20" s="1"/>
  <c r="N20" i="53"/>
  <c r="W20" s="1"/>
  <c r="T19" i="52"/>
  <c r="M19" i="26" s="1"/>
  <c r="AC19" s="1"/>
  <c r="AD19" s="1"/>
  <c r="O19" i="52"/>
  <c r="Q19" s="1"/>
  <c r="Q23" i="44"/>
  <c r="V15" i="63"/>
  <c r="M21" i="44"/>
  <c r="O16" i="62"/>
  <c r="V16"/>
  <c r="V16" i="61"/>
  <c r="O16"/>
  <c r="G20" i="44"/>
  <c r="J20" s="1"/>
  <c r="AO17" i="14"/>
  <c r="E17" i="62" s="1"/>
  <c r="G17" s="1"/>
  <c r="V18" i="14"/>
  <c r="T18"/>
  <c r="R18"/>
  <c r="A21" i="44"/>
  <c r="H18" i="14"/>
  <c r="B21" i="44"/>
  <c r="D20"/>
  <c r="AF23"/>
  <c r="N20" i="29"/>
  <c r="AC20" s="1"/>
  <c r="AD20" s="1"/>
  <c r="N20" i="26"/>
  <c r="N20" i="27"/>
  <c r="AC20" s="1"/>
  <c r="AD20" s="1"/>
  <c r="N20" i="28"/>
  <c r="AC20" s="1"/>
  <c r="AD20" s="1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G17"/>
  <c r="O17" s="1"/>
  <c r="T20" i="52"/>
  <c r="M20" i="26" s="1"/>
  <c r="AC20" s="1"/>
  <c r="AD20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AC21" s="1"/>
  <c r="AD21" s="1"/>
  <c r="L21" i="53"/>
  <c r="U21" s="1"/>
  <c r="N21" i="27" s="1"/>
  <c r="AC21" s="1"/>
  <c r="AD21" s="1"/>
  <c r="M22" i="44"/>
  <c r="V17" i="61"/>
  <c r="O17"/>
  <c r="V17" i="62"/>
  <c r="O17"/>
  <c r="G21" i="44"/>
  <c r="T19" i="14"/>
  <c r="G22" i="44" s="1"/>
  <c r="R19" i="14"/>
  <c r="V19"/>
  <c r="D21" i="44"/>
  <c r="A22"/>
  <c r="H19" i="14"/>
  <c r="B22" i="44"/>
  <c r="AF24"/>
  <c r="N21" i="24"/>
  <c r="AC21" s="1"/>
  <c r="AD21" s="1"/>
  <c r="N21" i="29"/>
  <c r="AC21" s="1"/>
  <c r="AD21" s="1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J21" i="44"/>
  <c r="Q25"/>
  <c r="T21" i="52"/>
  <c r="M21" i="26" s="1"/>
  <c r="AC21" s="1"/>
  <c r="AD21" s="1"/>
  <c r="O21" i="52"/>
  <c r="Q21" s="1"/>
  <c r="M22" i="53"/>
  <c r="V22" s="1"/>
  <c r="N22" i="28" s="1"/>
  <c r="AC22" s="1"/>
  <c r="AD22" s="1"/>
  <c r="L22" i="53"/>
  <c r="U22" s="1"/>
  <c r="N22" i="27" s="1"/>
  <c r="AC22" s="1"/>
  <c r="AD22" s="1"/>
  <c r="K22" i="53"/>
  <c r="T22" s="1"/>
  <c r="O22"/>
  <c r="J22"/>
  <c r="S22" s="1"/>
  <c r="N22" i="24" s="1"/>
  <c r="AC22" s="1"/>
  <c r="AD22" s="1"/>
  <c r="N22" i="53"/>
  <c r="W22" s="1"/>
  <c r="N22" i="29" s="1"/>
  <c r="AC22" s="1"/>
  <c r="AD22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G23" i="44" l="1"/>
  <c r="Q26"/>
  <c r="T22" i="52"/>
  <c r="M22" i="26" s="1"/>
  <c r="AC22" s="1"/>
  <c r="AD22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AC23" s="1"/>
  <c r="AD23" s="1"/>
  <c r="N23" i="53"/>
  <c r="W23" s="1"/>
  <c r="M23"/>
  <c r="V23" s="1"/>
  <c r="L23"/>
  <c r="U23" s="1"/>
  <c r="N23" i="27" s="1"/>
  <c r="AC23" s="1"/>
  <c r="AD23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8"/>
  <c r="AC23" s="1"/>
  <c r="AD23" s="1"/>
  <c r="N23" i="29"/>
  <c r="AC23" s="1"/>
  <c r="AD23" s="1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J23" i="44" l="1"/>
  <c r="G24"/>
  <c r="O20" i="61"/>
  <c r="Q27" i="44"/>
  <c r="M24" i="53"/>
  <c r="V24" s="1"/>
  <c r="N24" i="28" s="1"/>
  <c r="AC24" s="1"/>
  <c r="AD24" s="1"/>
  <c r="L24" i="53"/>
  <c r="U24" s="1"/>
  <c r="N24" i="27" s="1"/>
  <c r="AC24" s="1"/>
  <c r="AD24" s="1"/>
  <c r="K24" i="53"/>
  <c r="T24" s="1"/>
  <c r="N24" i="26" s="1"/>
  <c r="O24" i="53"/>
  <c r="J24"/>
  <c r="S24" s="1"/>
  <c r="N24"/>
  <c r="W24" s="1"/>
  <c r="T23" i="52"/>
  <c r="M23" i="26" s="1"/>
  <c r="AC23" s="1"/>
  <c r="AD23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N24" i="24"/>
  <c r="AC24" s="1"/>
  <c r="AD24" s="1"/>
  <c r="AF27" i="44"/>
  <c r="N24" i="29"/>
  <c r="AC24" s="1"/>
  <c r="AD24" s="1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O19" l="1"/>
  <c r="H25" i="44"/>
  <c r="G25"/>
  <c r="K25" i="53"/>
  <c r="T25" s="1"/>
  <c r="N25" i="26" s="1"/>
  <c r="O25" i="53"/>
  <c r="J25"/>
  <c r="S25" s="1"/>
  <c r="N25" i="24" s="1"/>
  <c r="AC25" s="1"/>
  <c r="AD25" s="1"/>
  <c r="N25" i="53"/>
  <c r="W25" s="1"/>
  <c r="M25"/>
  <c r="V25" s="1"/>
  <c r="N25" i="28" s="1"/>
  <c r="AC25" s="1"/>
  <c r="AD25" s="1"/>
  <c r="L25" i="53"/>
  <c r="U25" s="1"/>
  <c r="T24" i="52"/>
  <c r="M24" i="26" s="1"/>
  <c r="AC24" s="1"/>
  <c r="AD24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AC25" s="1"/>
  <c r="AD25" s="1"/>
  <c r="N25" i="27"/>
  <c r="AC25" s="1"/>
  <c r="AD25" s="1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G26"/>
  <c r="M26" i="53"/>
  <c r="V26" s="1"/>
  <c r="L26"/>
  <c r="U26" s="1"/>
  <c r="N26" i="27" s="1"/>
  <c r="AC26" s="1"/>
  <c r="AD26" s="1"/>
  <c r="K26" i="53"/>
  <c r="T26" s="1"/>
  <c r="O26"/>
  <c r="J26"/>
  <c r="S26" s="1"/>
  <c r="N26"/>
  <c r="W26" s="1"/>
  <c r="T25" i="52"/>
  <c r="M25" i="26" s="1"/>
  <c r="AC25" s="1"/>
  <c r="AD25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C26" s="1"/>
  <c r="AD26" s="1"/>
  <c r="AF29" i="44"/>
  <c r="N26" i="28"/>
  <c r="AC26" s="1"/>
  <c r="AD26" s="1"/>
  <c r="N26" i="29"/>
  <c r="AC26" s="1"/>
  <c r="AD26" s="1"/>
  <c r="N26" i="26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Q30" i="44"/>
  <c r="T26" i="52"/>
  <c r="M26" i="26" s="1"/>
  <c r="AC26" s="1"/>
  <c r="AD26" s="1"/>
  <c r="O26" i="52"/>
  <c r="Q26" s="1"/>
  <c r="K27" i="53"/>
  <c r="T27" s="1"/>
  <c r="O27"/>
  <c r="J27"/>
  <c r="S27" s="1"/>
  <c r="N27"/>
  <c r="W27" s="1"/>
  <c r="M27"/>
  <c r="V27" s="1"/>
  <c r="N27" i="28" s="1"/>
  <c r="AC27" s="1"/>
  <c r="AD27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AC27" s="1"/>
  <c r="AD27" s="1"/>
  <c r="N27" i="29"/>
  <c r="AC27" s="1"/>
  <c r="AD27" s="1"/>
  <c r="N27" i="27"/>
  <c r="AC27" s="1"/>
  <c r="AD27" s="1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Q31" i="44" l="1"/>
  <c r="T27" i="52"/>
  <c r="M27" i="26" s="1"/>
  <c r="AC27" s="1"/>
  <c r="AD27" s="1"/>
  <c r="O27" i="52"/>
  <c r="Q27" s="1"/>
  <c r="M28" i="53"/>
  <c r="V28" s="1"/>
  <c r="L28"/>
  <c r="U28" s="1"/>
  <c r="K28"/>
  <c r="T28" s="1"/>
  <c r="O28"/>
  <c r="J28"/>
  <c r="S28" s="1"/>
  <c r="N28" i="24" s="1"/>
  <c r="AC28" s="1"/>
  <c r="AD28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AC28" s="1"/>
  <c r="AD28" s="1"/>
  <c r="N28" i="28"/>
  <c r="AC28" s="1"/>
  <c r="AD28" s="1"/>
  <c r="N28" i="29"/>
  <c r="AC28" s="1"/>
  <c r="AD28" s="1"/>
  <c r="N28" i="26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V24" i="62" l="1"/>
  <c r="G29" i="44"/>
  <c r="J28"/>
  <c r="K29" i="53"/>
  <c r="T29" s="1"/>
  <c r="N29" i="26" s="1"/>
  <c r="O29" i="53"/>
  <c r="J29"/>
  <c r="S29" s="1"/>
  <c r="N29"/>
  <c r="W29" s="1"/>
  <c r="M29"/>
  <c r="V29" s="1"/>
  <c r="N29" i="28" s="1"/>
  <c r="AC29" s="1"/>
  <c r="AD29" s="1"/>
  <c r="L29" i="53"/>
  <c r="U29" s="1"/>
  <c r="T28" i="52"/>
  <c r="M28" i="26" s="1"/>
  <c r="AC28" s="1"/>
  <c r="AD28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AC29" s="1"/>
  <c r="AD29" s="1"/>
  <c r="N29" i="27"/>
  <c r="AC29" s="1"/>
  <c r="AD29" s="1"/>
  <c r="N29" i="29"/>
  <c r="AC29" s="1"/>
  <c r="AD29" s="1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T29" i="52"/>
  <c r="M29" i="26" s="1"/>
  <c r="AC29" s="1"/>
  <c r="AD29" s="1"/>
  <c r="O29" i="52"/>
  <c r="Q29" s="1"/>
  <c r="M30" i="53"/>
  <c r="V30" s="1"/>
  <c r="L30"/>
  <c r="U30" s="1"/>
  <c r="N30" i="27" s="1"/>
  <c r="AC30" s="1"/>
  <c r="AD30" s="1"/>
  <c r="K30" i="53"/>
  <c r="T30" s="1"/>
  <c r="N30" i="26" s="1"/>
  <c r="O30" i="53"/>
  <c r="J30"/>
  <c r="S30" s="1"/>
  <c r="N30"/>
  <c r="W30" s="1"/>
  <c r="N30" i="29" s="1"/>
  <c r="AC30" s="1"/>
  <c r="AD30" s="1"/>
  <c r="Q33" i="44"/>
  <c r="M31"/>
  <c r="G30"/>
  <c r="V28" i="14"/>
  <c r="AQ28" s="1"/>
  <c r="E28" i="63" s="1"/>
  <c r="T28" i="14"/>
  <c r="R28"/>
  <c r="O28"/>
  <c r="D30" i="44"/>
  <c r="A31"/>
  <c r="H28" i="14"/>
  <c r="B31" i="44"/>
  <c r="N30" i="24"/>
  <c r="AC30" s="1"/>
  <c r="AD30" s="1"/>
  <c r="AF33" i="44"/>
  <c r="N30" i="28"/>
  <c r="AC30" s="1"/>
  <c r="AD30" s="1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K31" i="53"/>
  <c r="T31" s="1"/>
  <c r="N31" i="26" s="1"/>
  <c r="O31" i="53"/>
  <c r="J31"/>
  <c r="S31" s="1"/>
  <c r="N31"/>
  <c r="W31" s="1"/>
  <c r="M31"/>
  <c r="V31" s="1"/>
  <c r="N31" i="28" s="1"/>
  <c r="AC31" s="1"/>
  <c r="AD31" s="1"/>
  <c r="L31" i="53"/>
  <c r="U31" s="1"/>
  <c r="T30" i="52"/>
  <c r="M30" i="26" s="1"/>
  <c r="AC30" s="1"/>
  <c r="AD30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AC31" s="1"/>
  <c r="AD31" s="1"/>
  <c r="N31" i="29"/>
  <c r="AC31" s="1"/>
  <c r="AD31" s="1"/>
  <c r="N31" i="27"/>
  <c r="AC31" s="1"/>
  <c r="AD31" s="1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H32" i="44" l="1"/>
  <c r="J31"/>
  <c r="T31" i="52"/>
  <c r="M31" i="26" s="1"/>
  <c r="AC31" s="1"/>
  <c r="AD31" s="1"/>
  <c r="O31" i="52"/>
  <c r="Q31" s="1"/>
  <c r="Q35" i="44"/>
  <c r="M32" i="53"/>
  <c r="V32" s="1"/>
  <c r="L32"/>
  <c r="U32" s="1"/>
  <c r="N32" i="27" s="1"/>
  <c r="AC32" s="1"/>
  <c r="AD32" s="1"/>
  <c r="K32" i="53"/>
  <c r="T32" s="1"/>
  <c r="O32"/>
  <c r="J32"/>
  <c r="S32" s="1"/>
  <c r="N32" i="24" s="1"/>
  <c r="AC32" s="1"/>
  <c r="AD32" s="1"/>
  <c r="N32" i="53"/>
  <c r="W32" s="1"/>
  <c r="N32" i="29" s="1"/>
  <c r="AC32" s="1"/>
  <c r="AD32" s="1"/>
  <c r="M33" i="44"/>
  <c r="V28" i="62"/>
  <c r="O28"/>
  <c r="O28" i="61"/>
  <c r="V28"/>
  <c r="O26" i="63"/>
  <c r="V26"/>
  <c r="O27"/>
  <c r="V27"/>
  <c r="V28"/>
  <c r="O28"/>
  <c r="G32" i="44"/>
  <c r="R30" i="14"/>
  <c r="T30"/>
  <c r="O30"/>
  <c r="V30"/>
  <c r="AQ30" s="1"/>
  <c r="E30" i="63" s="1"/>
  <c r="B33" i="44"/>
  <c r="A33"/>
  <c r="H30" i="14"/>
  <c r="D32" i="44"/>
  <c r="AF35"/>
  <c r="N32" i="28"/>
  <c r="AC32" s="1"/>
  <c r="AD32" s="1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J32" i="44" l="1"/>
  <c r="Q36"/>
  <c r="K33" i="53"/>
  <c r="T33" s="1"/>
  <c r="O33"/>
  <c r="J33"/>
  <c r="S33" s="1"/>
  <c r="N33" i="24" s="1"/>
  <c r="AC33" s="1"/>
  <c r="AD33" s="1"/>
  <c r="N33" i="53"/>
  <c r="W33" s="1"/>
  <c r="M33"/>
  <c r="V33" s="1"/>
  <c r="L33"/>
  <c r="U33" s="1"/>
  <c r="T32" i="52"/>
  <c r="M32" i="26" s="1"/>
  <c r="AC32" s="1"/>
  <c r="AD32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AC33" s="1"/>
  <c r="AD33" s="1"/>
  <c r="N33" i="28"/>
  <c r="AC33" s="1"/>
  <c r="AD33" s="1"/>
  <c r="N33" i="29"/>
  <c r="AC33" s="1"/>
  <c r="AD33" s="1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T33" i="52"/>
  <c r="M33" i="26" s="1"/>
  <c r="AC33" s="1"/>
  <c r="AD33" s="1"/>
  <c r="O33" i="52"/>
  <c r="Q33" s="1"/>
  <c r="M34" i="53"/>
  <c r="V34" s="1"/>
  <c r="L34"/>
  <c r="U34" s="1"/>
  <c r="N34" i="27" s="1"/>
  <c r="AC34" s="1"/>
  <c r="AD34" s="1"/>
  <c r="K34" i="53"/>
  <c r="T34" s="1"/>
  <c r="N34" i="26" s="1"/>
  <c r="O34" i="53"/>
  <c r="J34"/>
  <c r="S34" s="1"/>
  <c r="N34"/>
  <c r="W34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N34" i="24"/>
  <c r="AC34" s="1"/>
  <c r="AD34" s="1"/>
  <c r="AF37" i="44"/>
  <c r="N34" i="28"/>
  <c r="AC34" s="1"/>
  <c r="AD34" s="1"/>
  <c r="N34" i="29"/>
  <c r="AC34" s="1"/>
  <c r="AD34" s="1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G35"/>
  <c r="Q38"/>
  <c r="T34" i="52"/>
  <c r="M34" i="26" s="1"/>
  <c r="AC34" s="1"/>
  <c r="AD34" s="1"/>
  <c r="O34" i="52"/>
  <c r="Q34" s="1"/>
  <c r="K35" i="53"/>
  <c r="T35" s="1"/>
  <c r="O35"/>
  <c r="J35"/>
  <c r="S35" s="1"/>
  <c r="N35" i="24" s="1"/>
  <c r="AC35" s="1"/>
  <c r="AD35" s="1"/>
  <c r="N35" i="53"/>
  <c r="W35" s="1"/>
  <c r="M35"/>
  <c r="V35" s="1"/>
  <c r="L35"/>
  <c r="U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AC35" s="1"/>
  <c r="AD35" s="1"/>
  <c r="N35" i="29"/>
  <c r="AC35" s="1"/>
  <c r="AD35" s="1"/>
  <c r="N35" i="26"/>
  <c r="N35" i="27"/>
  <c r="AC35" s="1"/>
  <c r="AD35" s="1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Q39"/>
  <c r="M36" i="53"/>
  <c r="V36" s="1"/>
  <c r="L36"/>
  <c r="U36" s="1"/>
  <c r="K36"/>
  <c r="T36" s="1"/>
  <c r="O36"/>
  <c r="J36"/>
  <c r="S36" s="1"/>
  <c r="N36"/>
  <c r="W36" s="1"/>
  <c r="T35" i="52"/>
  <c r="M35" i="26" s="1"/>
  <c r="AC35" s="1"/>
  <c r="AD35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C36" s="1"/>
  <c r="AD36" s="1"/>
  <c r="AF39" i="44"/>
  <c r="N36" i="27"/>
  <c r="AC36" s="1"/>
  <c r="AD36" s="1"/>
  <c r="N36" i="28"/>
  <c r="AC36" s="1"/>
  <c r="AD36" s="1"/>
  <c r="N36" i="29"/>
  <c r="AC36" s="1"/>
  <c r="AD36" s="1"/>
  <c r="N36" i="26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J36" s="1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T36" i="52"/>
  <c r="M36" i="26" s="1"/>
  <c r="AC36" s="1"/>
  <c r="AD36" s="1"/>
  <c r="O36" i="52"/>
  <c r="Q36" s="1"/>
  <c r="G37" i="44"/>
  <c r="K37" i="53"/>
  <c r="T37" s="1"/>
  <c r="O37"/>
  <c r="J37"/>
  <c r="S37" s="1"/>
  <c r="N37"/>
  <c r="W37" s="1"/>
  <c r="N37" i="29" s="1"/>
  <c r="AC37" s="1"/>
  <c r="AD37" s="1"/>
  <c r="M37" i="53"/>
  <c r="V37" s="1"/>
  <c r="L37"/>
  <c r="U3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4"/>
  <c r="AC37" s="1"/>
  <c r="AD37" s="1"/>
  <c r="N37" i="28"/>
  <c r="AC37" s="1"/>
  <c r="AD37" s="1"/>
  <c r="N37" i="26"/>
  <c r="N37" i="27"/>
  <c r="AC37" s="1"/>
  <c r="AD37" s="1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M38" i="53"/>
  <c r="V38" s="1"/>
  <c r="L38"/>
  <c r="U38" s="1"/>
  <c r="N38" i="27" s="1"/>
  <c r="AC38" s="1"/>
  <c r="AD38" s="1"/>
  <c r="K38" i="53"/>
  <c r="T38" s="1"/>
  <c r="O38"/>
  <c r="J38"/>
  <c r="S38" s="1"/>
  <c r="N38" i="24" s="1"/>
  <c r="AC38" s="1"/>
  <c r="AD38" s="1"/>
  <c r="N38" i="53"/>
  <c r="W38" s="1"/>
  <c r="Q41" i="44"/>
  <c r="T37" i="52"/>
  <c r="M37" i="26" s="1"/>
  <c r="AC37" s="1"/>
  <c r="AD37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C38" s="1"/>
  <c r="AD38" s="1"/>
  <c r="N38" i="26"/>
  <c r="N38" i="28"/>
  <c r="AC38" s="1"/>
  <c r="AD38" s="1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Q42"/>
  <c r="T38" i="52"/>
  <c r="M38" i="26" s="1"/>
  <c r="AC38" s="1"/>
  <c r="AD38" s="1"/>
  <c r="O38" i="52"/>
  <c r="Q38" s="1"/>
  <c r="K39" i="53"/>
  <c r="T39" s="1"/>
  <c r="O39"/>
  <c r="J39"/>
  <c r="S39" s="1"/>
  <c r="N39"/>
  <c r="W39" s="1"/>
  <c r="M39"/>
  <c r="V39" s="1"/>
  <c r="N39" i="28" s="1"/>
  <c r="AC39" s="1"/>
  <c r="AD39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AC39" s="1"/>
  <c r="AD39" s="1"/>
  <c r="N39" i="29"/>
  <c r="AC39" s="1"/>
  <c r="AD39" s="1"/>
  <c r="N39" i="26"/>
  <c r="N39" i="27"/>
  <c r="AC39" s="1"/>
  <c r="AD39" s="1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T39" i="52"/>
  <c r="M39" i="26" s="1"/>
  <c r="AC39" s="1"/>
  <c r="AD39" s="1"/>
  <c r="O39" i="52"/>
  <c r="Q39" s="1"/>
  <c r="M40" i="53"/>
  <c r="V40" s="1"/>
  <c r="L40"/>
  <c r="U40" s="1"/>
  <c r="N40" i="27" s="1"/>
  <c r="AC40" s="1"/>
  <c r="AD40" s="1"/>
  <c r="K40" i="53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V35" i="61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C40" s="1"/>
  <c r="AD40" s="1"/>
  <c r="AF43" i="44"/>
  <c r="N40" i="28"/>
  <c r="AC40" s="1"/>
  <c r="AD40" s="1"/>
  <c r="N40" i="29"/>
  <c r="AC40" s="1"/>
  <c r="AD40" s="1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H41" i="44" l="1"/>
  <c r="K41" i="53"/>
  <c r="T41" s="1"/>
  <c r="O41"/>
  <c r="J41"/>
  <c r="S41" s="1"/>
  <c r="N41"/>
  <c r="W41" s="1"/>
  <c r="M41"/>
  <c r="V41" s="1"/>
  <c r="N41" i="28" s="1"/>
  <c r="AC41" s="1"/>
  <c r="AD41" s="1"/>
  <c r="L41" i="53"/>
  <c r="U41" s="1"/>
  <c r="T40" i="52"/>
  <c r="M40" i="26" s="1"/>
  <c r="AC40" s="1"/>
  <c r="AD40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AC41" s="1"/>
  <c r="AD41" s="1"/>
  <c r="N41" i="29"/>
  <c r="AC41" s="1"/>
  <c r="AD41" s="1"/>
  <c r="N41" i="26"/>
  <c r="N41" i="27"/>
  <c r="AC41" s="1"/>
  <c r="AD41" s="1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G42" i="44" l="1"/>
  <c r="J41"/>
  <c r="T41" i="52"/>
  <c r="M41" i="26" s="1"/>
  <c r="AC41" s="1"/>
  <c r="AD41" s="1"/>
  <c r="O41" i="52"/>
  <c r="Q41" s="1"/>
  <c r="Q45" i="44"/>
  <c r="M42" i="53"/>
  <c r="V42" s="1"/>
  <c r="L42"/>
  <c r="U42" s="1"/>
  <c r="N42" i="27" s="1"/>
  <c r="AC42" s="1"/>
  <c r="AD42" s="1"/>
  <c r="K42" i="53"/>
  <c r="T42" s="1"/>
  <c r="O42"/>
  <c r="J42"/>
  <c r="S42" s="1"/>
  <c r="N42" i="24" s="1"/>
  <c r="AC42" s="1"/>
  <c r="AD42" s="1"/>
  <c r="N42" i="53"/>
  <c r="W42" s="1"/>
  <c r="N42" i="29" s="1"/>
  <c r="AC42" s="1"/>
  <c r="AD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8"/>
  <c r="AC42" s="1"/>
  <c r="AD42" s="1"/>
  <c r="N42" i="26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J42" i="44" l="1"/>
  <c r="Q46"/>
  <c r="K43" i="53"/>
  <c r="T43" s="1"/>
  <c r="O43"/>
  <c r="J43"/>
  <c r="S43" s="1"/>
  <c r="N43"/>
  <c r="W43" s="1"/>
  <c r="M43"/>
  <c r="V43" s="1"/>
  <c r="L43"/>
  <c r="U43" s="1"/>
  <c r="T42" i="52"/>
  <c r="M42" i="26" s="1"/>
  <c r="AC42" s="1"/>
  <c r="AD42" s="1"/>
  <c r="O42" i="52"/>
  <c r="Q42" s="1"/>
  <c r="G43" i="44"/>
  <c r="M44"/>
  <c r="G39" i="62"/>
  <c r="R41" i="14"/>
  <c r="V41"/>
  <c r="AQ41" s="1"/>
  <c r="E41" i="63" s="1"/>
  <c r="T41" i="14"/>
  <c r="B44" i="44"/>
  <c r="A44"/>
  <c r="H41" i="14"/>
  <c r="D43" i="44"/>
  <c r="AF46"/>
  <c r="N43" i="24"/>
  <c r="AC43" s="1"/>
  <c r="AD43" s="1"/>
  <c r="N43" i="29"/>
  <c r="AC43" s="1"/>
  <c r="AD43" s="1"/>
  <c r="N43" i="26"/>
  <c r="N43" i="27"/>
  <c r="AC43" s="1"/>
  <c r="AD43" s="1"/>
  <c r="N43" i="28"/>
  <c r="AC43" s="1"/>
  <c r="AD43" s="1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J43" i="44" l="1"/>
  <c r="T43" i="52"/>
  <c r="M43" i="26" s="1"/>
  <c r="AC43" s="1"/>
  <c r="AD43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C44" s="1"/>
  <c r="AD44" s="1"/>
  <c r="AF47" i="44"/>
  <c r="N44" i="27"/>
  <c r="AC44" s="1"/>
  <c r="AD44" s="1"/>
  <c r="N44" i="28"/>
  <c r="AC44" s="1"/>
  <c r="AD44" s="1"/>
  <c r="N44" i="29"/>
  <c r="AC44" s="1"/>
  <c r="AD44" s="1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T44" i="52" l="1"/>
  <c r="M44" i="26" s="1"/>
  <c r="AC44" s="1"/>
  <c r="AD44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AC45" s="1"/>
  <c r="AD45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AC45" s="1"/>
  <c r="AD45" s="1"/>
  <c r="N45" i="28"/>
  <c r="AC45" s="1"/>
  <c r="AD45" s="1"/>
  <c r="N45" i="29"/>
  <c r="AC45" s="1"/>
  <c r="AD45" s="1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G42" i="61" l="1"/>
  <c r="V42" s="1"/>
  <c r="J45" i="44"/>
  <c r="Q49"/>
  <c r="M46" i="53"/>
  <c r="V46" s="1"/>
  <c r="L46"/>
  <c r="U46" s="1"/>
  <c r="K46"/>
  <c r="T46" s="1"/>
  <c r="N46" i="26" s="1"/>
  <c r="O46" i="53"/>
  <c r="J46"/>
  <c r="S46" s="1"/>
  <c r="N46"/>
  <c r="W46" s="1"/>
  <c r="N46" i="29" s="1"/>
  <c r="AC46" s="1"/>
  <c r="AD46" s="1"/>
  <c r="T45" i="52"/>
  <c r="M45" i="26" s="1"/>
  <c r="AC45" s="1"/>
  <c r="AD45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N46" i="24"/>
  <c r="AC46" s="1"/>
  <c r="AD46" s="1"/>
  <c r="AF49" i="44"/>
  <c r="N46" i="27"/>
  <c r="AC46" s="1"/>
  <c r="AD46" s="1"/>
  <c r="N46" i="28"/>
  <c r="AC46" s="1"/>
  <c r="AD46" s="1"/>
  <c r="AG41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O42" i="61"/>
  <c r="Q50" i="44"/>
  <c r="T46" i="52"/>
  <c r="M46" i="26" s="1"/>
  <c r="AC46" s="1"/>
  <c r="AD46" s="1"/>
  <c r="O46" i="52"/>
  <c r="Q46" s="1"/>
  <c r="K47" i="53"/>
  <c r="T47" s="1"/>
  <c r="O47"/>
  <c r="J47"/>
  <c r="S47" s="1"/>
  <c r="N47"/>
  <c r="W47" s="1"/>
  <c r="M47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AC47" s="1"/>
  <c r="AD47" s="1"/>
  <c r="N47" i="28"/>
  <c r="AC47" s="1"/>
  <c r="AD47" s="1"/>
  <c r="N47" i="29"/>
  <c r="AC47" s="1"/>
  <c r="AD47" s="1"/>
  <c r="N47" i="26"/>
  <c r="N47" i="27"/>
  <c r="AC47" s="1"/>
  <c r="AD47" s="1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T47" i="52"/>
  <c r="M47" i="26" s="1"/>
  <c r="AC47" s="1"/>
  <c r="AD47" s="1"/>
  <c r="O47" i="52"/>
  <c r="Q47" s="1"/>
  <c r="M48" i="53"/>
  <c r="V48" s="1"/>
  <c r="L48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C48" s="1"/>
  <c r="AD48" s="1"/>
  <c r="AF51" i="44"/>
  <c r="N48" i="27"/>
  <c r="AC48" s="1"/>
  <c r="AD48" s="1"/>
  <c r="N48" i="28"/>
  <c r="AC48" s="1"/>
  <c r="AD48" s="1"/>
  <c r="N48" i="29"/>
  <c r="AC48" s="1"/>
  <c r="AD48" s="1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H49" i="44" l="1"/>
  <c r="J49" s="1"/>
  <c r="G49"/>
  <c r="J48"/>
  <c r="O44" i="62"/>
  <c r="T48" i="52"/>
  <c r="M48" i="26" s="1"/>
  <c r="AC48" s="1"/>
  <c r="AD48" s="1"/>
  <c r="O48" i="52"/>
  <c r="Q48" s="1"/>
  <c r="Q52" i="44"/>
  <c r="K49" i="53"/>
  <c r="T49" s="1"/>
  <c r="N49" i="26" s="1"/>
  <c r="O49" i="53"/>
  <c r="J49"/>
  <c r="S49" s="1"/>
  <c r="N49"/>
  <c r="W49" s="1"/>
  <c r="M49"/>
  <c r="V49" s="1"/>
  <c r="N49" i="28" s="1"/>
  <c r="AC49" s="1"/>
  <c r="AD49" s="1"/>
  <c r="L49" i="53"/>
  <c r="U49" s="1"/>
  <c r="N49" i="27" s="1"/>
  <c r="AC49" s="1"/>
  <c r="AD49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AC49" s="1"/>
  <c r="AD49" s="1"/>
  <c r="N49" i="29"/>
  <c r="AC49" s="1"/>
  <c r="AD49" s="1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M50" i="53"/>
  <c r="V50" s="1"/>
  <c r="L50"/>
  <c r="U50" s="1"/>
  <c r="K50"/>
  <c r="T50" s="1"/>
  <c r="O50"/>
  <c r="J50"/>
  <c r="S50" s="1"/>
  <c r="N50" i="24" s="1"/>
  <c r="AC50" s="1"/>
  <c r="AD50" s="1"/>
  <c r="N50" i="53"/>
  <c r="W50" s="1"/>
  <c r="Q53" i="44"/>
  <c r="T49" i="52"/>
  <c r="M49" i="26" s="1"/>
  <c r="AC49" s="1"/>
  <c r="AD49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AC50" s="1"/>
  <c r="AD50" s="1"/>
  <c r="N50" i="29"/>
  <c r="AC50" s="1"/>
  <c r="AD50" s="1"/>
  <c r="N50" i="26"/>
  <c r="N50" i="27"/>
  <c r="AC50" s="1"/>
  <c r="AD50" s="1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T50" i="52"/>
  <c r="M50" i="26" s="1"/>
  <c r="AC50" s="1"/>
  <c r="AD50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AC51" s="1"/>
  <c r="AD51" s="1"/>
  <c r="L51" i="53"/>
  <c r="U51" s="1"/>
  <c r="N51" i="27" s="1"/>
  <c r="AC51" s="1"/>
  <c r="AD51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C51" s="1"/>
  <c r="AD51" s="1"/>
  <c r="N51" i="29"/>
  <c r="AC51" s="1"/>
  <c r="AD51" s="1"/>
  <c r="AR47" i="14"/>
  <c r="K51" i="38"/>
  <c r="M51" s="1"/>
  <c r="C52" i="53"/>
  <c r="B53"/>
  <c r="AE56" i="44" s="1"/>
  <c r="Q50" i="53"/>
  <c r="C52" i="52"/>
  <c r="B53"/>
  <c r="P56" i="44" s="1"/>
  <c r="W48" i="14"/>
  <c r="H51" i="44"/>
  <c r="J51" s="1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M52" i="53" l="1"/>
  <c r="V52" s="1"/>
  <c r="L52"/>
  <c r="U52" s="1"/>
  <c r="K52"/>
  <c r="T52" s="1"/>
  <c r="O52"/>
  <c r="J52"/>
  <c r="S52" s="1"/>
  <c r="N52" i="24" s="1"/>
  <c r="AC52" s="1"/>
  <c r="AD52" s="1"/>
  <c r="N52" i="53"/>
  <c r="W52" s="1"/>
  <c r="N52" i="29" s="1"/>
  <c r="AC52" s="1"/>
  <c r="AD52" s="1"/>
  <c r="T51" i="52"/>
  <c r="M51" i="26" s="1"/>
  <c r="AC51" s="1"/>
  <c r="AD51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AC52" s="1"/>
  <c r="AD52" s="1"/>
  <c r="N52" i="28"/>
  <c r="AC52" s="1"/>
  <c r="AD52" s="1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J52" i="44" l="1"/>
  <c r="T52" i="52"/>
  <c r="M52" i="26" s="1"/>
  <c r="AC52" s="1"/>
  <c r="AD52" s="1"/>
  <c r="O52" i="52"/>
  <c r="Q52" s="1"/>
  <c r="O48" i="63"/>
  <c r="Q56" i="44"/>
  <c r="K53" i="53"/>
  <c r="T53" s="1"/>
  <c r="O53"/>
  <c r="J53"/>
  <c r="S53" s="1"/>
  <c r="N53"/>
  <c r="W53" s="1"/>
  <c r="N53" i="29" s="1"/>
  <c r="AC53" s="1"/>
  <c r="AD53" s="1"/>
  <c r="M53" i="53"/>
  <c r="V53" s="1"/>
  <c r="N53" i="28" s="1"/>
  <c r="AC53" s="1"/>
  <c r="AD53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4"/>
  <c r="AC53" s="1"/>
  <c r="AD53" s="1"/>
  <c r="N53" i="26"/>
  <c r="N53" i="27"/>
  <c r="AC53" s="1"/>
  <c r="AD53" s="1"/>
  <c r="AG48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Q57"/>
  <c r="M54" i="53"/>
  <c r="V54" s="1"/>
  <c r="L54"/>
  <c r="U54" s="1"/>
  <c r="K54"/>
  <c r="T54" s="1"/>
  <c r="O54"/>
  <c r="J54"/>
  <c r="S54" s="1"/>
  <c r="N54"/>
  <c r="W54" s="1"/>
  <c r="T53" i="52"/>
  <c r="M53" i="26" s="1"/>
  <c r="AC53" s="1"/>
  <c r="AD53" s="1"/>
  <c r="O53" i="52"/>
  <c r="Q53" s="1"/>
  <c r="H54" i="44"/>
  <c r="J54" s="1"/>
  <c r="O48" i="62"/>
  <c r="O48" i="61"/>
  <c r="M55" i="44"/>
  <c r="O49" i="63"/>
  <c r="V49"/>
  <c r="G50" i="62"/>
  <c r="T52" i="14"/>
  <c r="G55" i="44" s="1"/>
  <c r="R52" i="14"/>
  <c r="AM52" s="1"/>
  <c r="E52" i="61" s="1"/>
  <c r="V52" i="14"/>
  <c r="O52"/>
  <c r="B55" i="44"/>
  <c r="A55"/>
  <c r="H52" i="14"/>
  <c r="D54" i="44"/>
  <c r="N54" i="24"/>
  <c r="AC54" s="1"/>
  <c r="AD54" s="1"/>
  <c r="AF57" i="44"/>
  <c r="N54" i="29"/>
  <c r="AC54" s="1"/>
  <c r="AD54" s="1"/>
  <c r="N54" i="26"/>
  <c r="N54" i="27"/>
  <c r="AC54" s="1"/>
  <c r="AD54" s="1"/>
  <c r="N54" i="28"/>
  <c r="AC54" s="1"/>
  <c r="AD54" s="1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Q52" i="14"/>
  <c r="E52" i="63" s="1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T54" i="52" l="1"/>
  <c r="M54" i="26" s="1"/>
  <c r="AC54" s="1"/>
  <c r="AD54" s="1"/>
  <c r="O54" i="52"/>
  <c r="Q54" s="1"/>
  <c r="K55" i="53"/>
  <c r="T55" s="1"/>
  <c r="O55"/>
  <c r="J55"/>
  <c r="S55" s="1"/>
  <c r="N55" i="24" s="1"/>
  <c r="AC55" s="1"/>
  <c r="AD55" s="1"/>
  <c r="N55" i="53"/>
  <c r="W55" s="1"/>
  <c r="M55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AC55" s="1"/>
  <c r="AD55" s="1"/>
  <c r="N55" i="29"/>
  <c r="AC55" s="1"/>
  <c r="AD55" s="1"/>
  <c r="N55" i="26"/>
  <c r="N55" i="27"/>
  <c r="AC55" s="1"/>
  <c r="AD55" s="1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T55" i="52"/>
  <c r="M55" i="26" s="1"/>
  <c r="AC55" s="1"/>
  <c r="AD55" s="1"/>
  <c r="O55" i="52"/>
  <c r="Q55" s="1"/>
  <c r="G56" i="44"/>
  <c r="Q59"/>
  <c r="M56" i="53"/>
  <c r="V56" s="1"/>
  <c r="N56" i="28" s="1"/>
  <c r="AC56" s="1"/>
  <c r="AD56" s="1"/>
  <c r="L56" i="53"/>
  <c r="U56" s="1"/>
  <c r="K56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C56" s="1"/>
  <c r="AD56" s="1"/>
  <c r="AF59" i="44"/>
  <c r="N56" i="27"/>
  <c r="AC56" s="1"/>
  <c r="AD56" s="1"/>
  <c r="N56" i="29"/>
  <c r="AC56" s="1"/>
  <c r="AD56" s="1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J56" s="1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K57" i="53" l="1"/>
  <c r="T57" s="1"/>
  <c r="O57"/>
  <c r="J57"/>
  <c r="S57" s="1"/>
  <c r="N57"/>
  <c r="W57" s="1"/>
  <c r="M57"/>
  <c r="V57" s="1"/>
  <c r="L57"/>
  <c r="U57" s="1"/>
  <c r="N57" i="27" s="1"/>
  <c r="AC57" s="1"/>
  <c r="AD57" s="1"/>
  <c r="Q60" i="44"/>
  <c r="T56" i="52"/>
  <c r="M56" i="26" s="1"/>
  <c r="AC56" s="1"/>
  <c r="AD5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B58" i="44"/>
  <c r="A58"/>
  <c r="H55" i="14"/>
  <c r="D57" i="44"/>
  <c r="AF60"/>
  <c r="N57" i="24"/>
  <c r="AC57" s="1"/>
  <c r="AD57" s="1"/>
  <c r="N57" i="28"/>
  <c r="AC57" s="1"/>
  <c r="AD57" s="1"/>
  <c r="N57" i="29"/>
  <c r="AC57" s="1"/>
  <c r="AD57" s="1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Q55" i="14"/>
  <c r="E55" i="63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Q61"/>
  <c r="M58" i="53"/>
  <c r="V58" s="1"/>
  <c r="L58"/>
  <c r="U58" s="1"/>
  <c r="K58"/>
  <c r="T58" s="1"/>
  <c r="N58" i="26" s="1"/>
  <c r="O58" i="53"/>
  <c r="J58"/>
  <c r="S58" s="1"/>
  <c r="N58"/>
  <c r="W58" s="1"/>
  <c r="N58" i="29" s="1"/>
  <c r="AC58" s="1"/>
  <c r="AD58" s="1"/>
  <c r="T57" i="52"/>
  <c r="M57" i="26" s="1"/>
  <c r="AC57" s="1"/>
  <c r="AD57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C58" s="1"/>
  <c r="AD58" s="1"/>
  <c r="AF61" i="44"/>
  <c r="N58" i="27"/>
  <c r="AC58" s="1"/>
  <c r="AD58" s="1"/>
  <c r="N58" i="28"/>
  <c r="AC58" s="1"/>
  <c r="AD58" s="1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T58" i="52"/>
  <c r="M58" i="26" s="1"/>
  <c r="AC58" s="1"/>
  <c r="AD58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AC59" s="1"/>
  <c r="AD59" s="1"/>
  <c r="L59" i="53"/>
  <c r="U59" s="1"/>
  <c r="N59" i="27" s="1"/>
  <c r="AC59" s="1"/>
  <c r="AD59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C59" s="1"/>
  <c r="AD59" s="1"/>
  <c r="N59" i="29"/>
  <c r="AC59" s="1"/>
  <c r="AD59" s="1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H60" i="44" l="1"/>
  <c r="J59"/>
  <c r="M60" i="53"/>
  <c r="V60" s="1"/>
  <c r="L60"/>
  <c r="U60" s="1"/>
  <c r="K60"/>
  <c r="T60" s="1"/>
  <c r="O60"/>
  <c r="J60"/>
  <c r="S60" s="1"/>
  <c r="N60" i="24" s="1"/>
  <c r="AC60" s="1"/>
  <c r="AD60" s="1"/>
  <c r="N60" i="53"/>
  <c r="W60" s="1"/>
  <c r="N60" i="29" s="1"/>
  <c r="AC60" s="1"/>
  <c r="AD60" s="1"/>
  <c r="T59" i="52"/>
  <c r="M59" i="26" s="1"/>
  <c r="AC59" s="1"/>
  <c r="AD59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AC60" s="1"/>
  <c r="AD60" s="1"/>
  <c r="N60" i="28"/>
  <c r="AC60" s="1"/>
  <c r="AD60" s="1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H61"/>
  <c r="Q64"/>
  <c r="K61" i="53"/>
  <c r="T61" s="1"/>
  <c r="O61"/>
  <c r="J61"/>
  <c r="S61" s="1"/>
  <c r="N61" i="24" s="1"/>
  <c r="AC61" s="1"/>
  <c r="AD61" s="1"/>
  <c r="N61" i="53"/>
  <c r="W61" s="1"/>
  <c r="M61"/>
  <c r="V61" s="1"/>
  <c r="L61"/>
  <c r="U61" s="1"/>
  <c r="T60" i="52"/>
  <c r="M60" i="26" s="1"/>
  <c r="AC60" s="1"/>
  <c r="AD60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AC61" s="1"/>
  <c r="AD61" s="1"/>
  <c r="N61" i="28"/>
  <c r="AC61" s="1"/>
  <c r="AD61" s="1"/>
  <c r="N61" i="29"/>
  <c r="AC61" s="1"/>
  <c r="AD61" s="1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T61" i="52"/>
  <c r="M61" i="26" s="1"/>
  <c r="AC61" s="1"/>
  <c r="AD61" s="1"/>
  <c r="O61" i="52"/>
  <c r="Q61" s="1"/>
  <c r="G62" i="44"/>
  <c r="Q65"/>
  <c r="M62" i="53"/>
  <c r="V62" s="1"/>
  <c r="N62" i="28" s="1"/>
  <c r="AC62" s="1"/>
  <c r="AD62" s="1"/>
  <c r="L62" i="53"/>
  <c r="U62" s="1"/>
  <c r="K62"/>
  <c r="T62" s="1"/>
  <c r="O62"/>
  <c r="J62"/>
  <c r="S62" s="1"/>
  <c r="N62" i="24" s="1"/>
  <c r="AC62" s="1"/>
  <c r="AD62" s="1"/>
  <c r="N62" i="53"/>
  <c r="W62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9"/>
  <c r="AC62" s="1"/>
  <c r="AD62" s="1"/>
  <c r="N62" i="26"/>
  <c r="N62" i="27"/>
  <c r="AC62" s="1"/>
  <c r="AD62" s="1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G63" i="44" l="1"/>
  <c r="Q66"/>
  <c r="K63" i="53"/>
  <c r="T63" s="1"/>
  <c r="O63"/>
  <c r="J63"/>
  <c r="S63" s="1"/>
  <c r="N63"/>
  <c r="W63" s="1"/>
  <c r="M63"/>
  <c r="V63" s="1"/>
  <c r="L63"/>
  <c r="U63" s="1"/>
  <c r="T62" i="52"/>
  <c r="M62" i="26" s="1"/>
  <c r="AC62" s="1"/>
  <c r="AD62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G64" i="44" s="1"/>
  <c r="T61" i="14"/>
  <c r="B64" i="44"/>
  <c r="A64"/>
  <c r="H61" i="14"/>
  <c r="D63" i="44"/>
  <c r="AF66"/>
  <c r="N63" i="24"/>
  <c r="AC63" s="1"/>
  <c r="AD63" s="1"/>
  <c r="N63" i="29"/>
  <c r="AC63" s="1"/>
  <c r="AD63" s="1"/>
  <c r="N63" i="26"/>
  <c r="N63" i="27"/>
  <c r="AC63" s="1"/>
  <c r="AD63" s="1"/>
  <c r="N63" i="28"/>
  <c r="AC63" s="1"/>
  <c r="AD63" s="1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J63" i="44" l="1"/>
  <c r="T63" i="52"/>
  <c r="M63" i="26" s="1"/>
  <c r="AC63" s="1"/>
  <c r="AD63" s="1"/>
  <c r="O63" i="52"/>
  <c r="Q63" s="1"/>
  <c r="M64" i="53"/>
  <c r="V64" s="1"/>
  <c r="L64"/>
  <c r="U64" s="1"/>
  <c r="N64" i="27" s="1"/>
  <c r="AC64" s="1"/>
  <c r="AD64" s="1"/>
  <c r="K64" i="53"/>
  <c r="T64" s="1"/>
  <c r="N64" i="26" s="1"/>
  <c r="O64" i="53"/>
  <c r="J64"/>
  <c r="S64" s="1"/>
  <c r="N64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C64" s="1"/>
  <c r="AD64" s="1"/>
  <c r="AF67" i="44"/>
  <c r="N64" i="28"/>
  <c r="AC64" s="1"/>
  <c r="AD64" s="1"/>
  <c r="N64" i="29"/>
  <c r="AC64" s="1"/>
  <c r="AD64" s="1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G61" i="61" l="1"/>
  <c r="O61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AC64" s="1"/>
  <c r="AD64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AC65" s="1"/>
  <c r="AD65" s="1"/>
  <c r="N65" i="27"/>
  <c r="AC65" s="1"/>
  <c r="AD65" s="1"/>
  <c r="N65" i="28"/>
  <c r="AC65" s="1"/>
  <c r="AD65" s="1"/>
  <c r="N65" i="29"/>
  <c r="AC65" s="1"/>
  <c r="AD65" s="1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T65" i="52"/>
  <c r="M65" i="26" s="1"/>
  <c r="AC65" s="1"/>
  <c r="AD65" s="1"/>
  <c r="O65" i="52"/>
  <c r="Q65" s="1"/>
  <c r="Q69" i="44"/>
  <c r="M66" i="53"/>
  <c r="V66" s="1"/>
  <c r="N66" i="28" s="1"/>
  <c r="AC66" s="1"/>
  <c r="AD66" s="1"/>
  <c r="L66" i="53"/>
  <c r="U66" s="1"/>
  <c r="N66" i="27" s="1"/>
  <c r="AC66" s="1"/>
  <c r="AD66" s="1"/>
  <c r="K66" i="53"/>
  <c r="T66" s="1"/>
  <c r="N66" i="26" s="1"/>
  <c r="O66" i="53"/>
  <c r="J66"/>
  <c r="S66" s="1"/>
  <c r="N66"/>
  <c r="W66" s="1"/>
  <c r="N66" i="29" s="1"/>
  <c r="AC66" s="1"/>
  <c r="AD66" s="1"/>
  <c r="G66" i="44"/>
  <c r="M67"/>
  <c r="R64" i="14"/>
  <c r="V64"/>
  <c r="T64"/>
  <c r="O64"/>
  <c r="B67" i="44"/>
  <c r="A67"/>
  <c r="H64" i="14"/>
  <c r="D66" i="44"/>
  <c r="N66" i="24"/>
  <c r="AC66" s="1"/>
  <c r="AD66" s="1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K67" i="53"/>
  <c r="T67" s="1"/>
  <c r="O67"/>
  <c r="J67"/>
  <c r="S67" s="1"/>
  <c r="N67"/>
  <c r="W67" s="1"/>
  <c r="M67"/>
  <c r="V67" s="1"/>
  <c r="N67" i="28" s="1"/>
  <c r="AC67" s="1"/>
  <c r="AD67" s="1"/>
  <c r="L67" i="53"/>
  <c r="U67" s="1"/>
  <c r="T66" i="52"/>
  <c r="M66" i="26" s="1"/>
  <c r="AC66" s="1"/>
  <c r="AD6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G68" i="44" s="1"/>
  <c r="V65" i="14"/>
  <c r="R65"/>
  <c r="O65"/>
  <c r="B68" i="44"/>
  <c r="A68"/>
  <c r="H65" i="14"/>
  <c r="D67" i="44"/>
  <c r="AF70"/>
  <c r="N67" i="24"/>
  <c r="AC67" s="1"/>
  <c r="AD67" s="1"/>
  <c r="N67" i="29"/>
  <c r="AC67" s="1"/>
  <c r="AD67" s="1"/>
  <c r="N67" i="26"/>
  <c r="N67" i="27"/>
  <c r="AC67" s="1"/>
  <c r="AD67" s="1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J67" s="1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O65" i="14" l="1"/>
  <c r="E65" i="62" s="1"/>
  <c r="V63"/>
  <c r="M68" i="53"/>
  <c r="V68" s="1"/>
  <c r="L68"/>
  <c r="U68" s="1"/>
  <c r="K68"/>
  <c r="T68" s="1"/>
  <c r="N68" i="26" s="1"/>
  <c r="O68" i="53"/>
  <c r="J68"/>
  <c r="S68" s="1"/>
  <c r="N68" i="24" s="1"/>
  <c r="AC68" s="1"/>
  <c r="AD68" s="1"/>
  <c r="N68" i="53"/>
  <c r="W68" s="1"/>
  <c r="T67" i="52"/>
  <c r="M67" i="26" s="1"/>
  <c r="AC67" s="1"/>
  <c r="AD67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C68" s="1"/>
  <c r="AD68" s="1"/>
  <c r="N68" i="29"/>
  <c r="AC68" s="1"/>
  <c r="AD68" s="1"/>
  <c r="N68" i="27"/>
  <c r="AC68" s="1"/>
  <c r="AD68" s="1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J68" s="1"/>
  <c r="AO67"/>
  <c r="AT67" s="1"/>
  <c r="Y68"/>
  <c r="AB68" s="1"/>
  <c r="AV72"/>
  <c r="AN65" i="14"/>
  <c r="D65" i="62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G65" i="62" l="1"/>
  <c r="V65" s="1"/>
  <c r="H69" i="44"/>
  <c r="J69" s="1"/>
  <c r="Q72"/>
  <c r="K69" i="53"/>
  <c r="T69" s="1"/>
  <c r="O69"/>
  <c r="J69"/>
  <c r="S69" s="1"/>
  <c r="N69" i="24" s="1"/>
  <c r="AC69" s="1"/>
  <c r="AD69" s="1"/>
  <c r="N69" i="53"/>
  <c r="W69" s="1"/>
  <c r="M69"/>
  <c r="V69" s="1"/>
  <c r="L69"/>
  <c r="U69" s="1"/>
  <c r="N69" i="27" s="1"/>
  <c r="AC69" s="1"/>
  <c r="AD69" s="1"/>
  <c r="T68" i="52"/>
  <c r="M68" i="26" s="1"/>
  <c r="AC68" s="1"/>
  <c r="AD68" s="1"/>
  <c r="O68" i="52"/>
  <c r="Q68" s="1"/>
  <c r="O64" i="63"/>
  <c r="O63" i="61"/>
  <c r="M70" i="44"/>
  <c r="V65" i="61"/>
  <c r="O65"/>
  <c r="O65" i="62"/>
  <c r="G65" i="63"/>
  <c r="G69" i="44"/>
  <c r="R67" i="14"/>
  <c r="V67"/>
  <c r="AQ67" s="1"/>
  <c r="E67" i="63" s="1"/>
  <c r="T67" i="14"/>
  <c r="B70" i="44"/>
  <c r="A70"/>
  <c r="H67" i="14"/>
  <c r="D69" i="44"/>
  <c r="AF72"/>
  <c r="N69" i="28"/>
  <c r="AC69" s="1"/>
  <c r="AD69" s="1"/>
  <c r="N69" i="29"/>
  <c r="AC69" s="1"/>
  <c r="AD69" s="1"/>
  <c r="N69" i="26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G70" i="44" l="1"/>
  <c r="T69" i="52"/>
  <c r="M69" i="26" s="1"/>
  <c r="AC69" s="1"/>
  <c r="AD69" s="1"/>
  <c r="O69" i="52"/>
  <c r="Q69" s="1"/>
  <c r="Q73" i="44"/>
  <c r="M70" i="53"/>
  <c r="V70" s="1"/>
  <c r="N70" i="28" s="1"/>
  <c r="AC70" s="1"/>
  <c r="AD70" s="1"/>
  <c r="L70" i="53"/>
  <c r="U70" s="1"/>
  <c r="N70" i="27" s="1"/>
  <c r="AC70" s="1"/>
  <c r="AD70" s="1"/>
  <c r="K70" i="53"/>
  <c r="T70" s="1"/>
  <c r="O70"/>
  <c r="J70"/>
  <c r="S70" s="1"/>
  <c r="N70"/>
  <c r="W70" s="1"/>
  <c r="N70" i="29" s="1"/>
  <c r="AC70" s="1"/>
  <c r="AD70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C70" s="1"/>
  <c r="AD70" s="1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K71" i="53"/>
  <c r="T71" s="1"/>
  <c r="O71"/>
  <c r="J71"/>
  <c r="S71" s="1"/>
  <c r="N71"/>
  <c r="W71" s="1"/>
  <c r="N71" i="29" s="1"/>
  <c r="AC71" s="1"/>
  <c r="AD71" s="1"/>
  <c r="M71" i="53"/>
  <c r="V71" s="1"/>
  <c r="L71"/>
  <c r="U71" s="1"/>
  <c r="T70" i="52"/>
  <c r="M70" i="26" s="1"/>
  <c r="AC70" s="1"/>
  <c r="AD70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AC71" s="1"/>
  <c r="AD71" s="1"/>
  <c r="N71" i="26"/>
  <c r="N71" i="27"/>
  <c r="AC71" s="1"/>
  <c r="AD71" s="1"/>
  <c r="N71" i="28"/>
  <c r="AC71" s="1"/>
  <c r="AD71" s="1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Q75" i="44"/>
  <c r="T71" i="52"/>
  <c r="M71" i="26" s="1"/>
  <c r="AC71" s="1"/>
  <c r="AD71" s="1"/>
  <c r="O71" i="52"/>
  <c r="Q71" s="1"/>
  <c r="M72" i="53"/>
  <c r="V72" s="1"/>
  <c r="L72"/>
  <c r="U72" s="1"/>
  <c r="N72" i="27" s="1"/>
  <c r="AC72" s="1"/>
  <c r="AD72" s="1"/>
  <c r="K72" i="53"/>
  <c r="T72" s="1"/>
  <c r="O72"/>
  <c r="J72"/>
  <c r="S72" s="1"/>
  <c r="N72"/>
  <c r="W72" s="1"/>
  <c r="G68" i="63"/>
  <c r="O68" s="1"/>
  <c r="G68" i="61"/>
  <c r="O68" s="1"/>
  <c r="M73" i="44"/>
  <c r="G72"/>
  <c r="V70" i="14"/>
  <c r="R70"/>
  <c r="T70"/>
  <c r="O70"/>
  <c r="B73" i="44"/>
  <c r="A73"/>
  <c r="H70" i="14"/>
  <c r="D72" i="44"/>
  <c r="N72" i="24"/>
  <c r="AC72" s="1"/>
  <c r="AD72" s="1"/>
  <c r="AF75" i="44"/>
  <c r="N72" i="28"/>
  <c r="AC72" s="1"/>
  <c r="AD72" s="1"/>
  <c r="N72" i="29"/>
  <c r="AC72" s="1"/>
  <c r="AD72" s="1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AQ70" i="14"/>
  <c r="E70" i="63" s="1"/>
  <c r="S71" i="14"/>
  <c r="U70"/>
  <c r="H73" i="44" s="1"/>
  <c r="Q71" i="14"/>
  <c r="AP69"/>
  <c r="D69" i="63" s="1"/>
  <c r="G69" s="1"/>
  <c r="V69" i="61" l="1"/>
  <c r="J72" i="44"/>
  <c r="T72" i="52"/>
  <c r="M72" i="26" s="1"/>
  <c r="AC72" s="1"/>
  <c r="AD72" s="1"/>
  <c r="O72" i="52"/>
  <c r="Q72" s="1"/>
  <c r="V68" i="63"/>
  <c r="Q76" i="44"/>
  <c r="K73" i="53"/>
  <c r="T73" s="1"/>
  <c r="N73" i="26" s="1"/>
  <c r="O73" i="53"/>
  <c r="J73"/>
  <c r="S73" s="1"/>
  <c r="N73" i="24" s="1"/>
  <c r="AC73" s="1"/>
  <c r="AD73" s="1"/>
  <c r="N73" i="53"/>
  <c r="W73" s="1"/>
  <c r="N73" i="29" s="1"/>
  <c r="AC73" s="1"/>
  <c r="AD73" s="1"/>
  <c r="M73" i="53"/>
  <c r="V73" s="1"/>
  <c r="L73"/>
  <c r="U73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7"/>
  <c r="AC73" s="1"/>
  <c r="AD73" s="1"/>
  <c r="N73" i="28"/>
  <c r="AC73" s="1"/>
  <c r="AD73" s="1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Q77" i="44" l="1"/>
  <c r="M74" i="53"/>
  <c r="V74" s="1"/>
  <c r="L74"/>
  <c r="U74" s="1"/>
  <c r="K74"/>
  <c r="T74" s="1"/>
  <c r="O74"/>
  <c r="J74"/>
  <c r="S74" s="1"/>
  <c r="N74"/>
  <c r="W74" s="1"/>
  <c r="T73" i="52"/>
  <c r="M73" i="26" s="1"/>
  <c r="AC73" s="1"/>
  <c r="AD73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O72"/>
  <c r="B75" i="44"/>
  <c r="A75"/>
  <c r="H72" i="14"/>
  <c r="D74" i="44"/>
  <c r="N74" i="24"/>
  <c r="AC74" s="1"/>
  <c r="AD74" s="1"/>
  <c r="AF77" i="44"/>
  <c r="N74" i="29"/>
  <c r="AC74" s="1"/>
  <c r="AD74" s="1"/>
  <c r="N74" i="26"/>
  <c r="N74" i="27"/>
  <c r="AC74" s="1"/>
  <c r="AD74" s="1"/>
  <c r="N74" i="28"/>
  <c r="AC74" s="1"/>
  <c r="AD74" s="1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AO72" i="14"/>
  <c r="E72" i="62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T74" i="52"/>
  <c r="M74" i="26" s="1"/>
  <c r="AC74" s="1"/>
  <c r="AD74" s="1"/>
  <c r="O74" i="52"/>
  <c r="Q74" s="1"/>
  <c r="K75" i="53"/>
  <c r="T75" s="1"/>
  <c r="O75"/>
  <c r="J75"/>
  <c r="S75" s="1"/>
  <c r="N75" i="24" s="1"/>
  <c r="AC75" s="1"/>
  <c r="AD75" s="1"/>
  <c r="N75" i="53"/>
  <c r="W75" s="1"/>
  <c r="M75"/>
  <c r="V75" s="1"/>
  <c r="L75"/>
  <c r="U75" s="1"/>
  <c r="N75" i="27" s="1"/>
  <c r="AC75" s="1"/>
  <c r="AD75" s="1"/>
  <c r="Q78" i="44"/>
  <c r="M76"/>
  <c r="G72" i="62"/>
  <c r="G71" i="63"/>
  <c r="G75" i="44"/>
  <c r="R73" i="14"/>
  <c r="T73"/>
  <c r="V73"/>
  <c r="AQ73" s="1"/>
  <c r="E73" i="63" s="1"/>
  <c r="O73" i="14"/>
  <c r="B76" i="44"/>
  <c r="A76"/>
  <c r="H73" i="14"/>
  <c r="D75" i="44"/>
  <c r="AF78"/>
  <c r="N75" i="28"/>
  <c r="AC75" s="1"/>
  <c r="AD75" s="1"/>
  <c r="N75" i="29"/>
  <c r="AC75" s="1"/>
  <c r="AD75" s="1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H76" i="44" l="1"/>
  <c r="J76" s="1"/>
  <c r="J75"/>
  <c r="T75" i="52"/>
  <c r="M75" i="26" s="1"/>
  <c r="AC75" s="1"/>
  <c r="AD75" s="1"/>
  <c r="O75" i="52"/>
  <c r="Q75" s="1"/>
  <c r="M76" i="53"/>
  <c r="V76" s="1"/>
  <c r="L76"/>
  <c r="U76" s="1"/>
  <c r="N76" i="27" s="1"/>
  <c r="AC76" s="1"/>
  <c r="AD76" s="1"/>
  <c r="K76" i="53"/>
  <c r="T76" s="1"/>
  <c r="N76" i="26" s="1"/>
  <c r="O76" i="53"/>
  <c r="J76"/>
  <c r="S76" s="1"/>
  <c r="N76" i="24" s="1"/>
  <c r="AC76" s="1"/>
  <c r="AD76" s="1"/>
  <c r="N76" i="53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AF79"/>
  <c r="N76" i="28"/>
  <c r="AC76" s="1"/>
  <c r="AD76" s="1"/>
  <c r="N76" i="29"/>
  <c r="AC76" s="1"/>
  <c r="AD76" s="1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T76" i="52"/>
  <c r="M76" i="26" s="1"/>
  <c r="AC76" s="1"/>
  <c r="AD7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AC77" s="1"/>
  <c r="AD77" s="1"/>
  <c r="L77" i="53"/>
  <c r="U77" s="1"/>
  <c r="N77" i="27" s="1"/>
  <c r="AC77" s="1"/>
  <c r="AD7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AC77" s="1"/>
  <c r="AD77" s="1"/>
  <c r="N77" i="29"/>
  <c r="AC77" s="1"/>
  <c r="AD77" s="1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M78" i="53"/>
  <c r="V78" s="1"/>
  <c r="N78" i="28" s="1"/>
  <c r="AC78" s="1"/>
  <c r="AD78" s="1"/>
  <c r="L78" i="53"/>
  <c r="U78" s="1"/>
  <c r="K78"/>
  <c r="T78" s="1"/>
  <c r="O78"/>
  <c r="J78"/>
  <c r="S78" s="1"/>
  <c r="N78"/>
  <c r="W78" s="1"/>
  <c r="Q81" i="44"/>
  <c r="T77" i="52"/>
  <c r="M77" i="26" s="1"/>
  <c r="AC77" s="1"/>
  <c r="AD77" s="1"/>
  <c r="O77" i="52"/>
  <c r="Q77" s="1"/>
  <c r="G78" i="44"/>
  <c r="G74" i="62"/>
  <c r="V74" s="1"/>
  <c r="M79" i="44"/>
  <c r="J77"/>
  <c r="V76" i="14"/>
  <c r="T76"/>
  <c r="R76"/>
  <c r="B79" i="44"/>
  <c r="A79"/>
  <c r="H76" i="14"/>
  <c r="D78" i="44"/>
  <c r="N78" i="24"/>
  <c r="AC78" s="1"/>
  <c r="AD78" s="1"/>
  <c r="AF81" i="44"/>
  <c r="N78" i="29"/>
  <c r="AC78" s="1"/>
  <c r="AD78" s="1"/>
  <c r="N78" i="26"/>
  <c r="N78" i="27"/>
  <c r="AC78" s="1"/>
  <c r="AD78" s="1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K79" i="53"/>
  <c r="T79" s="1"/>
  <c r="O79"/>
  <c r="J79"/>
  <c r="S79" s="1"/>
  <c r="N79"/>
  <c r="W79" s="1"/>
  <c r="M79"/>
  <c r="V79" s="1"/>
  <c r="L79"/>
  <c r="U79" s="1"/>
  <c r="T78" i="52"/>
  <c r="M78" i="26" s="1"/>
  <c r="AC78" s="1"/>
  <c r="AD78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AC79" s="1"/>
  <c r="AD79" s="1"/>
  <c r="N79" i="28"/>
  <c r="AC79" s="1"/>
  <c r="AD79" s="1"/>
  <c r="N79" i="29"/>
  <c r="AC79" s="1"/>
  <c r="AD79" s="1"/>
  <c r="N79" i="26"/>
  <c r="N79" i="27"/>
  <c r="AC79" s="1"/>
  <c r="AD79" s="1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V76" i="62"/>
  <c r="M80" i="53"/>
  <c r="V80" s="1"/>
  <c r="N80" i="28" s="1"/>
  <c r="AC80" s="1"/>
  <c r="AD80" s="1"/>
  <c r="L80" i="53"/>
  <c r="U80" s="1"/>
  <c r="K80"/>
  <c r="T80" s="1"/>
  <c r="O80"/>
  <c r="J80"/>
  <c r="S80" s="1"/>
  <c r="N80" i="24" s="1"/>
  <c r="AC80" s="1"/>
  <c r="AD80" s="1"/>
  <c r="N80" i="53"/>
  <c r="W80" s="1"/>
  <c r="T79" i="52"/>
  <c r="M79" i="26" s="1"/>
  <c r="AC79" s="1"/>
  <c r="AD79" s="1"/>
  <c r="O79" i="52"/>
  <c r="Q79" s="1"/>
  <c r="Q83" i="44"/>
  <c r="J79"/>
  <c r="V74" i="63"/>
  <c r="M81" i="44"/>
  <c r="O76" i="61"/>
  <c r="V76"/>
  <c r="G76" i="63"/>
  <c r="R78" i="14"/>
  <c r="V78"/>
  <c r="O78"/>
  <c r="T78"/>
  <c r="G81" i="44" s="1"/>
  <c r="B81"/>
  <c r="A81"/>
  <c r="H78" i="14"/>
  <c r="D80" i="44"/>
  <c r="AF83"/>
  <c r="N80" i="27"/>
  <c r="AC80" s="1"/>
  <c r="AD80" s="1"/>
  <c r="N80" i="29"/>
  <c r="AC80" s="1"/>
  <c r="AD80" s="1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M78"/>
  <c r="E78" i="61" s="1"/>
  <c r="AN78" i="14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T80" i="52"/>
  <c r="M80" i="26" s="1"/>
  <c r="AC80" s="1"/>
  <c r="AD80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AC81" s="1"/>
  <c r="AD81" s="1"/>
  <c r="L81" i="53"/>
  <c r="U81" s="1"/>
  <c r="N81" i="27" s="1"/>
  <c r="AC81" s="1"/>
  <c r="AD81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AC81" s="1"/>
  <c r="AD81" s="1"/>
  <c r="N81" i="29"/>
  <c r="AC81" s="1"/>
  <c r="AD81" s="1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J81" s="1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T81" i="52" l="1"/>
  <c r="M81" i="26" s="1"/>
  <c r="AC81" s="1"/>
  <c r="AD81" s="1"/>
  <c r="O81" i="52"/>
  <c r="Q81" s="1"/>
  <c r="G82" i="44"/>
  <c r="Q85"/>
  <c r="M82" i="53"/>
  <c r="V82" s="1"/>
  <c r="N82" i="28" s="1"/>
  <c r="AC82" s="1"/>
  <c r="AD82" s="1"/>
  <c r="L82" i="53"/>
  <c r="U82" s="1"/>
  <c r="K82"/>
  <c r="T82" s="1"/>
  <c r="O82"/>
  <c r="J82"/>
  <c r="S82" s="1"/>
  <c r="N82" i="24" s="1"/>
  <c r="AC82" s="1"/>
  <c r="AD82" s="1"/>
  <c r="N82" i="53"/>
  <c r="W82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9"/>
  <c r="AC82" s="1"/>
  <c r="AD82" s="1"/>
  <c r="N82" i="26"/>
  <c r="N82" i="27"/>
  <c r="AC82" s="1"/>
  <c r="AD82" s="1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J82" s="1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J83" s="1"/>
  <c r="Q86"/>
  <c r="K83" i="53"/>
  <c r="T83" s="1"/>
  <c r="O83"/>
  <c r="J83"/>
  <c r="S83" s="1"/>
  <c r="N83" i="24" s="1"/>
  <c r="AC83" s="1"/>
  <c r="AD83" s="1"/>
  <c r="N83" i="53"/>
  <c r="W83" s="1"/>
  <c r="M83"/>
  <c r="V83" s="1"/>
  <c r="L83"/>
  <c r="U83" s="1"/>
  <c r="T82" i="52"/>
  <c r="M82" i="26" s="1"/>
  <c r="AC82" s="1"/>
  <c r="AD82" s="1"/>
  <c r="O82" i="52"/>
  <c r="Q82" s="1"/>
  <c r="G79" i="63"/>
  <c r="O79" s="1"/>
  <c r="G83" i="44"/>
  <c r="M84"/>
  <c r="V79" i="63"/>
  <c r="V81" i="14"/>
  <c r="R81"/>
  <c r="T81"/>
  <c r="B84" i="44"/>
  <c r="A84"/>
  <c r="H81" i="14"/>
  <c r="D83" i="44"/>
  <c r="AF86"/>
  <c r="N83" i="27"/>
  <c r="AC83" s="1"/>
  <c r="AD83" s="1"/>
  <c r="N83" i="28"/>
  <c r="AC83" s="1"/>
  <c r="AD83" s="1"/>
  <c r="N83" i="29"/>
  <c r="AC83" s="1"/>
  <c r="AD83" s="1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T83" i="52"/>
  <c r="M83" i="26" s="1"/>
  <c r="AC83" s="1"/>
  <c r="AD83" s="1"/>
  <c r="O83" i="52"/>
  <c r="Q83" s="1"/>
  <c r="Q87" i="44"/>
  <c r="M84" i="53"/>
  <c r="V84" s="1"/>
  <c r="L84"/>
  <c r="U84" s="1"/>
  <c r="N84" i="27" s="1"/>
  <c r="AC84" s="1"/>
  <c r="AD84" s="1"/>
  <c r="K84" i="53"/>
  <c r="T84" s="1"/>
  <c r="O84"/>
  <c r="J84"/>
  <c r="S84" s="1"/>
  <c r="N84" i="24" s="1"/>
  <c r="AC84" s="1"/>
  <c r="AD84" s="1"/>
  <c r="N84" i="53"/>
  <c r="W84" s="1"/>
  <c r="N84" i="29" s="1"/>
  <c r="AC84" s="1"/>
  <c r="AD84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AC84" s="1"/>
  <c r="AD84" s="1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AC84" s="1"/>
  <c r="AD84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AC85" s="1"/>
  <c r="AD85" s="1"/>
  <c r="N85" i="26"/>
  <c r="N85" i="27"/>
  <c r="AC85" s="1"/>
  <c r="AD85" s="1"/>
  <c r="N85" i="28"/>
  <c r="AC85" s="1"/>
  <c r="AD85" s="1"/>
  <c r="N85" i="29"/>
  <c r="AC85" s="1"/>
  <c r="AD85" s="1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T85" i="52"/>
  <c r="M85" i="26" s="1"/>
  <c r="AC85" s="1"/>
  <c r="AD85" s="1"/>
  <c r="O85" i="52"/>
  <c r="Q85" s="1"/>
  <c r="M86" i="53"/>
  <c r="V86" s="1"/>
  <c r="L86"/>
  <c r="U86" s="1"/>
  <c r="N86" i="27" s="1"/>
  <c r="AC86" s="1"/>
  <c r="AD86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C86" s="1"/>
  <c r="AD86" s="1"/>
  <c r="AF89" i="44"/>
  <c r="N86" i="28"/>
  <c r="AC86" s="1"/>
  <c r="AD86" s="1"/>
  <c r="N86" i="29"/>
  <c r="AC86" s="1"/>
  <c r="AD86" s="1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J86" i="44" l="1"/>
  <c r="G87"/>
  <c r="Q90"/>
  <c r="T86" i="52"/>
  <c r="M86" i="26" s="1"/>
  <c r="AC86" s="1"/>
  <c r="AD86" s="1"/>
  <c r="O86" i="52"/>
  <c r="Q86" s="1"/>
  <c r="K87" i="53"/>
  <c r="T87" s="1"/>
  <c r="N87" i="26" s="1"/>
  <c r="O87" i="53"/>
  <c r="J87"/>
  <c r="S87" s="1"/>
  <c r="N87" i="24" s="1"/>
  <c r="AC87" s="1"/>
  <c r="AD87" s="1"/>
  <c r="N87" i="53"/>
  <c r="W87" s="1"/>
  <c r="N87" i="29" s="1"/>
  <c r="AC87" s="1"/>
  <c r="AD87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AC87" s="1"/>
  <c r="AD87" s="1"/>
  <c r="N87" i="27"/>
  <c r="AC87" s="1"/>
  <c r="AD87" s="1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J87" i="44" l="1"/>
  <c r="M88" i="53"/>
  <c r="V88" s="1"/>
  <c r="L88"/>
  <c r="U88" s="1"/>
  <c r="K88"/>
  <c r="T88" s="1"/>
  <c r="O88"/>
  <c r="J88"/>
  <c r="S88" s="1"/>
  <c r="N88" i="24" s="1"/>
  <c r="AC88" s="1"/>
  <c r="AD88" s="1"/>
  <c r="N88" i="53"/>
  <c r="W88" s="1"/>
  <c r="N88" i="29" s="1"/>
  <c r="AC88" s="1"/>
  <c r="AD88" s="1"/>
  <c r="T87" i="52"/>
  <c r="M87" i="26" s="1"/>
  <c r="AC87" s="1"/>
  <c r="AD87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AC88" s="1"/>
  <c r="AD88" s="1"/>
  <c r="N88" i="28"/>
  <c r="AC88" s="1"/>
  <c r="AD88" s="1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T88" i="52"/>
  <c r="M88" i="26" s="1"/>
  <c r="AC88" s="1"/>
  <c r="AD88" s="1"/>
  <c r="O88" i="52"/>
  <c r="Q88" s="1"/>
  <c r="Q92" i="44"/>
  <c r="K89" i="53"/>
  <c r="T89" s="1"/>
  <c r="O89"/>
  <c r="J89"/>
  <c r="S89" s="1"/>
  <c r="N89"/>
  <c r="W89" s="1"/>
  <c r="N89" i="29" s="1"/>
  <c r="AC89" s="1"/>
  <c r="AD89" s="1"/>
  <c r="M89" i="53"/>
  <c r="V89" s="1"/>
  <c r="N89" i="28" s="1"/>
  <c r="AC89" s="1"/>
  <c r="AD89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AC89" s="1"/>
  <c r="AD89" s="1"/>
  <c r="N89" i="27"/>
  <c r="AC89" s="1"/>
  <c r="AD89" s="1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Q93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AC89" s="1"/>
  <c r="AD89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C90" s="1"/>
  <c r="AD90" s="1"/>
  <c r="AF93" i="44"/>
  <c r="N90" i="29"/>
  <c r="AC90" s="1"/>
  <c r="AD90" s="1"/>
  <c r="N90" i="27"/>
  <c r="AC90" s="1"/>
  <c r="AD90" s="1"/>
  <c r="N90" i="28"/>
  <c r="AC90" s="1"/>
  <c r="AD90" s="1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T90" i="52"/>
  <c r="M90" i="26" s="1"/>
  <c r="AC90" s="1"/>
  <c r="AD90" s="1"/>
  <c r="O90" i="52"/>
  <c r="Q90" s="1"/>
  <c r="K91" i="53"/>
  <c r="T91" s="1"/>
  <c r="O91"/>
  <c r="J91"/>
  <c r="S91" s="1"/>
  <c r="N91" i="24" s="1"/>
  <c r="AC91" s="1"/>
  <c r="AD91" s="1"/>
  <c r="N91" i="53"/>
  <c r="W91" s="1"/>
  <c r="M91"/>
  <c r="V91" s="1"/>
  <c r="L91"/>
  <c r="U91" s="1"/>
  <c r="N91" i="27" s="1"/>
  <c r="AC91" s="1"/>
  <c r="AD91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C91" s="1"/>
  <c r="AD91" s="1"/>
  <c r="N91" i="29"/>
  <c r="AC91" s="1"/>
  <c r="AD91" s="1"/>
  <c r="N91" i="26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Q95" i="44" l="1"/>
  <c r="T91" i="52"/>
  <c r="M91" i="26" s="1"/>
  <c r="AC91" s="1"/>
  <c r="AD91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C92" s="1"/>
  <c r="AD92" s="1"/>
  <c r="AF95" i="44"/>
  <c r="N92" i="27"/>
  <c r="AC92" s="1"/>
  <c r="AD92" s="1"/>
  <c r="N92" i="28"/>
  <c r="AC92" s="1"/>
  <c r="AD92" s="1"/>
  <c r="N92" i="29"/>
  <c r="AC92" s="1"/>
  <c r="AD92" s="1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T92" i="52"/>
  <c r="M92" i="26" s="1"/>
  <c r="AC92" s="1"/>
  <c r="AD92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AC93" s="1"/>
  <c r="AD93" s="1"/>
  <c r="L93" i="53"/>
  <c r="U93" s="1"/>
  <c r="N93" i="27" s="1"/>
  <c r="AC93" s="1"/>
  <c r="AD93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C93" s="1"/>
  <c r="AD93" s="1"/>
  <c r="N93" i="29"/>
  <c r="AC93" s="1"/>
  <c r="AD93" s="1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Q97"/>
  <c r="M94" i="53"/>
  <c r="V94" s="1"/>
  <c r="L94"/>
  <c r="U94" s="1"/>
  <c r="K94"/>
  <c r="T94" s="1"/>
  <c r="O94"/>
  <c r="J94"/>
  <c r="S94" s="1"/>
  <c r="N94"/>
  <c r="W94" s="1"/>
  <c r="T93" i="52"/>
  <c r="M93" i="26" s="1"/>
  <c r="AC93" s="1"/>
  <c r="AD93" s="1"/>
  <c r="O93" i="52"/>
  <c r="Q93" s="1"/>
  <c r="G90" i="61"/>
  <c r="V90" s="1"/>
  <c r="O88"/>
  <c r="M95" i="44"/>
  <c r="V88" i="63"/>
  <c r="O88"/>
  <c r="O89"/>
  <c r="V89"/>
  <c r="O90" i="61"/>
  <c r="G94" i="44"/>
  <c r="V92" i="14"/>
  <c r="T92"/>
  <c r="R92"/>
  <c r="B95" i="44"/>
  <c r="A95"/>
  <c r="H92" i="14"/>
  <c r="D94" i="44"/>
  <c r="N94" i="24"/>
  <c r="AC94" s="1"/>
  <c r="AD94" s="1"/>
  <c r="AF97" i="44"/>
  <c r="N94" i="29"/>
  <c r="AC94" s="1"/>
  <c r="AD94" s="1"/>
  <c r="N94" i="26"/>
  <c r="N94" i="27"/>
  <c r="AC94" s="1"/>
  <c r="AD94" s="1"/>
  <c r="N94" i="28"/>
  <c r="AC94" s="1"/>
  <c r="AD94" s="1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H95" i="44" s="1"/>
  <c r="S93" i="14"/>
  <c r="AQ90"/>
  <c r="E90" i="63" s="1"/>
  <c r="AN90" i="14"/>
  <c r="D90" i="62" s="1"/>
  <c r="G90" s="1"/>
  <c r="O92" i="14"/>
  <c r="T94" i="52" l="1"/>
  <c r="M94" i="26" s="1"/>
  <c r="AC94" s="1"/>
  <c r="AD94" s="1"/>
  <c r="O94" i="52"/>
  <c r="Q94" s="1"/>
  <c r="K95" i="53"/>
  <c r="T95" s="1"/>
  <c r="O95"/>
  <c r="J95"/>
  <c r="S95" s="1"/>
  <c r="N95" i="24" s="1"/>
  <c r="AC95" s="1"/>
  <c r="AD95" s="1"/>
  <c r="N95" i="53"/>
  <c r="W95" s="1"/>
  <c r="N95" i="29" s="1"/>
  <c r="AC95" s="1"/>
  <c r="AD95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C95" s="1"/>
  <c r="AD95" s="1"/>
  <c r="N95" i="28"/>
  <c r="AC95" s="1"/>
  <c r="AD95" s="1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G91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G96" i="44"/>
  <c r="T95" i="52"/>
  <c r="M95" i="26" s="1"/>
  <c r="AC95" s="1"/>
  <c r="AD95" s="1"/>
  <c r="O95" i="52"/>
  <c r="Q95" s="1"/>
  <c r="Q99" i="44"/>
  <c r="M96" i="53"/>
  <c r="V96" s="1"/>
  <c r="N96" i="28" s="1"/>
  <c r="AC96" s="1"/>
  <c r="AD96" s="1"/>
  <c r="L96" i="53"/>
  <c r="U96" s="1"/>
  <c r="N96" i="27" s="1"/>
  <c r="AC96" s="1"/>
  <c r="AD96" s="1"/>
  <c r="K96" i="53"/>
  <c r="T96" s="1"/>
  <c r="O96"/>
  <c r="J96"/>
  <c r="S96" s="1"/>
  <c r="N96"/>
  <c r="W96" s="1"/>
  <c r="N96" i="29" s="1"/>
  <c r="AC96" s="1"/>
  <c r="AD96" s="1"/>
  <c r="V90" i="63"/>
  <c r="M97" i="44"/>
  <c r="O91" i="63"/>
  <c r="V91"/>
  <c r="G91" i="61"/>
  <c r="R94" i="14"/>
  <c r="V94"/>
  <c r="T94"/>
  <c r="B97" i="44"/>
  <c r="A97"/>
  <c r="H94" i="14"/>
  <c r="D96" i="44"/>
  <c r="N96" i="24"/>
  <c r="AC96" s="1"/>
  <c r="AD96" s="1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G97" i="44"/>
  <c r="J96"/>
  <c r="Q100"/>
  <c r="K97" i="53"/>
  <c r="T97" s="1"/>
  <c r="O97"/>
  <c r="J97"/>
  <c r="S97" s="1"/>
  <c r="N97"/>
  <c r="W97" s="1"/>
  <c r="M97"/>
  <c r="V97" s="1"/>
  <c r="L97"/>
  <c r="U97" s="1"/>
  <c r="G92" i="63"/>
  <c r="O92" s="1"/>
  <c r="T96" i="52"/>
  <c r="M96" i="26" s="1"/>
  <c r="AC96" s="1"/>
  <c r="AD9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AC97" s="1"/>
  <c r="AD97" s="1"/>
  <c r="N97" i="28"/>
  <c r="AC97" s="1"/>
  <c r="AD97" s="1"/>
  <c r="N97" i="29"/>
  <c r="AC97" s="1"/>
  <c r="AD97" s="1"/>
  <c r="N97" i="26"/>
  <c r="N97" i="27"/>
  <c r="AC97" s="1"/>
  <c r="AD97" s="1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T97" i="52"/>
  <c r="M97" i="26" s="1"/>
  <c r="AC97" s="1"/>
  <c r="AD97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C98" s="1"/>
  <c r="AD98" s="1"/>
  <c r="AF101" i="44"/>
  <c r="N98" i="29"/>
  <c r="AC98" s="1"/>
  <c r="AD98" s="1"/>
  <c r="N98" i="26"/>
  <c r="N98" i="27"/>
  <c r="AC98" s="1"/>
  <c r="AD98" s="1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K99" i="38"/>
  <c r="M98"/>
  <c r="T98" i="52"/>
  <c r="O98"/>
  <c r="Q98" s="1"/>
  <c r="K99"/>
  <c r="N98" i="28"/>
  <c r="AC98" s="1"/>
  <c r="AD98" s="1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J99"/>
  <c r="M98" i="26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G101" i="44"/>
  <c r="G102" s="1"/>
  <c r="J100"/>
  <c r="H101"/>
  <c r="H102" s="1"/>
  <c r="AC98" i="26"/>
  <c r="AD98" s="1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<sst xmlns="http://schemas.openxmlformats.org/spreadsheetml/2006/main" count="7856" uniqueCount="493">
  <si>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</si>
  <si>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</si>
  <si>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</si>
  <si>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</si>
  <si>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</si>
  <si>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</si>
  <si>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</si>
  <si>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</si>
  <si>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</si>
  <si>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</si>
  <si>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</si>
  <si>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</si>
  <si>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</si>
  <si>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</si>
  <si>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</si>
  <si>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</si>
  <si>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</si>
  <si>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</si>
  <si>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</si>
  <si>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</si>
  <si>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</si>
  <si>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</si>
  <si>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</si>
  <si>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</si>
  <si>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</si>
  <si>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</si>
  <si>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</si>
  <si>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</si>
  <si>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</si>
  <si>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</si>
  <si>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</si>
  <si>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</si>
  <si>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</si>
  <si>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</si>
  <si>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</si>
  <si>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</si>
  <si>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</si>
  <si>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</si>
  <si>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</si>
  <si>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</si>
  <si>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</si>
  <si>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</si>
  <si>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</si>
  <si>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</si>
  <si>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</si>
  <si>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</si>
  <si>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</si>
  <si>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</si>
  <si>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</si>
  <si>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</si>
  <si>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</si>
  <si>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</si>
  <si>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</si>
  <si>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</si>
  <si>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</si>
  <si>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</si>
  <si>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</si>
  <si>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</si>
  <si>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</si>
  <si>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</si>
  <si>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</si>
  <si>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</si>
  <si>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</si>
  <si>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</si>
  <si>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</si>
  <si>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</si>
  <si>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</si>
  <si>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</si>
  <si>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</si>
  <si>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</si>
  <si>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</si>
  <si>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</si>
  <si>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</si>
  <si>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</si>
  <si>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</si>
  <si>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</si>
  <si>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</si>
  <si>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</si>
  <si>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</si>
  <si>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</si>
  <si>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</si>
  <si>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</si>
  <si>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</si>
  <si>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</si>
  <si>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</si>
  <si>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</si>
  <si>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</si>
  <si>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</si>
  <si>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</si>
  <si>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</si>
  <si>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</si>
  <si>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</si>
  <si>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</si>
  <si>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</si>
  <si>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</si>
  <si>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</si>
  <si>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</si>
  <si>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</si>
  <si>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</si>
  <si>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</si>
  <si>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</si>
  <si>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</si>
  <si>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</si>
  <si>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</si>
  <si>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</si>
  <si>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</si>
  <si>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</si>
  <si>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</si>
  <si>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</si>
  <si>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</si>
  <si>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</si>
  <si>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</si>
  <si>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</si>
  <si>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</si>
  <si>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</si>
  <si>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</si>
  <si>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</si>
  <si>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</si>
  <si>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</si>
  <si>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</si>
  <si>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</si>
  <si>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</si>
  <si>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</si>
  <si>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</si>
  <si>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</si>
  <si>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</si>
  <si>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</si>
  <si>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</si>
  <si>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</si>
  <si>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</si>
  <si>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</si>
  <si>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</si>
  <si>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</si>
  <si>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</si>
  <si>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</si>
  <si>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</si>
  <si>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</si>
  <si>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</si>
  <si>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</si>
  <si>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</si>
  <si>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</si>
  <si>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</si>
  <si>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</si>
  <si>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</si>
  <si>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</si>
  <si>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</si>
  <si>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</si>
  <si>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</si>
  <si>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</si>
  <si>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</si>
  <si>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</si>
  <si>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</si>
  <si>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</si>
  <si>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</si>
  <si>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</si>
  <si>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</si>
  <si>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</si>
  <si>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</si>
  <si>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</si>
  <si>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</si>
  <si>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</si>
  <si>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</si>
  <si>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</si>
  <si>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</si>
  <si>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</si>
  <si>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</si>
  <si>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</si>
  <si>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</si>
  <si>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</si>
  <si>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</si>
  <si>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</si>
  <si>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</si>
  <si>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</si>
  <si>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</si>
  <si>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</si>
  <si>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</si>
  <si>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</si>
  <si>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</si>
  <si>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</si>
  <si>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</si>
  <si>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</si>
  <si>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</si>
  <si>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</si>
  <si>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</si>
  <si>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</si>
  <si>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</si>
  <si>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</si>
  <si>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</si>
  <si>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</si>
  <si>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</si>
  <si>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</si>
  <si>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</si>
  <si>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</si>
  <si>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</si>
  <si>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</si>
  <si>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</si>
  <si>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</si>
  <si>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</si>
  <si>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</si>
  <si>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</si>
  <si>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</si>
  <si>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</si>
  <si>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</si>
  <si>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</si>
  <si>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</si>
  <si>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</si>
  <si>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</si>
  <si>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</si>
  <si>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</si>
  <si>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</si>
  <si>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</si>
  <si>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</si>
  <si>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</si>
  <si>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</si>
  <si>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</si>
  <si>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</si>
  <si>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</si>
  <si>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</si>
  <si>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</si>
  <si>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</si>
  <si>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</si>
  <si>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</si>
  <si>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</si>
  <si>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</si>
  <si>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</si>
  <si>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</si>
  <si>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</si>
  <si>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</si>
  <si>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</si>
  <si>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</si>
  <si>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</si>
  <si>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</si>
  <si>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</si>
  <si>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</si>
  <si>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</si>
  <si>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</si>
  <si>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</si>
  <si>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</si>
  <si>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</si>
  <si>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</si>
  <si>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</si>
  <si>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</si>
  <si>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</si>
  <si>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</si>
  <si>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</si>
  <si>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</si>
  <si>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</si>
  <si>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</si>
  <si>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</si>
  <si>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</si>
  <si>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</si>
  <si>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</si>
  <si>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</si>
  <si>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</si>
  <si>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</si>
  <si>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</si>
  <si>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</si>
  <si>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</si>
  <si>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</si>
  <si>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</si>
  <si>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</si>
  <si>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</si>
  <si>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</si>
  <si>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</si>
  <si>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</si>
  <si>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</si>
  <si>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</si>
  <si>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</si>
  <si>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</si>
  <si>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</si>
  <si>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</si>
  <si>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</si>
  <si>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</si>
  <si>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</si>
  <si>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</si>
  <si>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</si>
  <si>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</si>
  <si>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</si>
  <si>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</si>
  <si>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</si>
  <si>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</si>
  <si>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</si>
  <si>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</si>
  <si>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</si>
  <si>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</si>
  <si>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</si>
  <si>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</si>
  <si>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</si>
  <si>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</si>
  <si>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</si>
  <si>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</si>
  <si>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</si>
  <si>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</si>
  <si>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</si>
  <si>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</si>
  <si>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</si>
  <si>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</si>
  <si>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</si>
  <si>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</si>
  <si>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</si>
  <si>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</si>
  <si>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</si>
  <si>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</si>
  <si>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</si>
  <si>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</si>
  <si>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</si>
  <si>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</si>
  <si>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</si>
  <si>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</si>
  <si>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</si>
  <si>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</si>
  <si>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</si>
  <si>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</si>
  <si>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</si>
  <si>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</si>
  <si>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</si>
  <si>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</si>
  <si>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</si>
  <si>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</si>
  <si>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</si>
  <si>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</si>
  <si>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</si>
  <si>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</si>
  <si>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</si>
  <si>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</si>
  <si>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</si>
  <si>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</si>
  <si>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</si>
  <si>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</si>
  <si>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</si>
  <si>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</si>
  <si>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</si>
  <si>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</si>
  <si>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</si>
  <si>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</si>
  <si>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</si>
  <si>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</si>
  <si>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</si>
  <si>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</si>
  <si>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</si>
  <si>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</si>
  <si>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</si>
  <si>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</si>
  <si>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</si>
  <si>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</si>
  <si>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</si>
  <si>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</si>
  <si>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</si>
  <si>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</si>
  <si>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</si>
  <si>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</si>
  <si>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</si>
  <si>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</si>
  <si>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</si>
  <si>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</si>
  <si>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</si>
  <si>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</si>
  <si>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</si>
  <si>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</si>
  <si>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</si>
  <si>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</si>
  <si>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</si>
  <si>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</si>
  <si>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</si>
  <si>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</si>
  <si>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</si>
  <si>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</si>
  <si>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</si>
  <si>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</si>
  <si>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</si>
  <si>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</si>
  <si>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</si>
  <si>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</si>
  <si>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</si>
  <si>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</si>
  <si>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</si>
  <si>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</si>
  <si>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</si>
  <si>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</si>
  <si>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</si>
  <si>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</si>
  <si>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</si>
  <si>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</si>
  <si>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</si>
  <si>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</si>
  <si>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</si>
  <si>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</si>
  <si>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</si>
  <si>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</si>
  <si>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</si>
  <si>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</si>
  <si>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</si>
  <si>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</si>
  <si>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</si>
  <si>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</si>
  <si>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</si>
  <si>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</si>
  <si>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</si>
  <si>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</si>
  <si>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</si>
  <si>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</si>
  <si>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</si>
  <si>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</si>
  <si>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</si>
  <si>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</si>
  <si>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</si>
  <si>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</si>
  <si>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</si>
  <si>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</si>
  <si>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</si>
  <si>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</si>
  <si>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</si>
  <si>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</si>
  <si>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</si>
  <si>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</si>
  <si>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</si>
  <si>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</si>
  <si>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</si>
  <si>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</si>
  <si>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</si>
  <si>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</si>
  <si>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</si>
  <si>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</si>
  <si>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>62IS2022/01/01</t>
  </si>
  <si>
    <t>ANTA_CRF(NR-66)</t>
  </si>
  <si>
    <t>ANTA_GF(NR-66)</t>
  </si>
  <si>
    <t>ANTA_LF(NR-66)</t>
  </si>
  <si>
    <t>ANTA_RF(NR-66)</t>
  </si>
  <si>
    <t>AURY_CRF(NR-66)</t>
  </si>
  <si>
    <t>AURY_GF(NR-66)</t>
  </si>
  <si>
    <t>AURY_LF(NR-66)</t>
  </si>
  <si>
    <t>AURY_RF(NR-66)</t>
  </si>
  <si>
    <t>BRBCL(ER-24)</t>
  </si>
  <si>
    <t>BSIUL(NR-66)</t>
  </si>
  <si>
    <t>CHAMERA1(NR-66)</t>
  </si>
  <si>
    <t>CHAMERA2(NR-66)</t>
  </si>
  <si>
    <t>CHAMERA3(NR-66)</t>
  </si>
  <si>
    <t>DADRI_CRF(NR-66)</t>
  </si>
  <si>
    <t>DADRI_GF(NR-66)</t>
  </si>
  <si>
    <t>DADRI_LF(NR-66)</t>
  </si>
  <si>
    <t>DADRI_RF(NR-66)</t>
  </si>
  <si>
    <t>DADRIT(NR-66)</t>
  </si>
  <si>
    <t>DADRT2(NR-66)</t>
  </si>
  <si>
    <t>DHAULIGNGA(NR-66)</t>
  </si>
  <si>
    <t>DULHASTI(NR-66)</t>
  </si>
  <si>
    <t>FSTPP I &amp; II(ER-24)</t>
  </si>
  <si>
    <t>JHAJJAR(NR-66)</t>
  </si>
  <si>
    <t>KHSTPP-II(ER-24)</t>
  </si>
  <si>
    <t>KOTESHWR(NR-66)</t>
  </si>
  <si>
    <t>NAPP(NR-66)</t>
  </si>
  <si>
    <t>NJPC(NR-66)</t>
  </si>
  <si>
    <t>PARBATI3(NR-66)</t>
  </si>
  <si>
    <t>RAPPB(NR-66)</t>
  </si>
  <si>
    <t>RAPPC(NR-66)</t>
  </si>
  <si>
    <t>RIHAND1(NR-66)</t>
  </si>
  <si>
    <t>RIHAND2(NR-66)</t>
  </si>
  <si>
    <t>RIHAND3(NR-66)</t>
  </si>
  <si>
    <t>SALAL(NR-66)</t>
  </si>
  <si>
    <t>SASAN(WR-35)</t>
  </si>
  <si>
    <t>SEWA2(NR-66)</t>
  </si>
  <si>
    <t>SINGRAULI(NR-66)</t>
  </si>
  <si>
    <t>SINGRAULI_HYDRO(NR-66)</t>
  </si>
  <si>
    <t>TALA(ER-24)</t>
  </si>
  <si>
    <t>TANAKPUR(NR-66)</t>
  </si>
  <si>
    <t>TEHRI(NR-66)</t>
  </si>
  <si>
    <t>UNCHAHAR1(NR-66)</t>
  </si>
  <si>
    <t>UNCHAHAR2(NR-66)</t>
  </si>
  <si>
    <t>UNCHAHAR3(NR-66)</t>
  </si>
  <si>
    <t>UNCHAHAR4(NR-66)</t>
  </si>
  <si>
    <t>URI2(NR-66)</t>
  </si>
  <si>
    <t>SHPPBPL</t>
  </si>
  <si>
    <t>Nagaland_Ben</t>
  </si>
  <si>
    <t>BSHP</t>
  </si>
  <si>
    <t>PCKL</t>
  </si>
  <si>
    <t>SINGOLI</t>
  </si>
  <si>
    <t>GMRKEL</t>
  </si>
  <si>
    <t>Teesta_III</t>
  </si>
  <si>
    <t>CHANJUII</t>
  </si>
  <si>
    <t>NATEMANTPR</t>
  </si>
  <si>
    <t>EONKHARADI</t>
  </si>
  <si>
    <t>GPEPL</t>
  </si>
  <si>
    <t>HP</t>
  </si>
  <si>
    <t>IPCL_WB</t>
  </si>
  <si>
    <t>KRCIPPL</t>
  </si>
  <si>
    <t>MBPL</t>
  </si>
  <si>
    <t>MPPMCL</t>
  </si>
  <si>
    <t>MSPDCL</t>
  </si>
  <si>
    <t>MePDCL</t>
  </si>
  <si>
    <t>SIKKIM</t>
  </si>
  <si>
    <t>UTTARAKHAND</t>
  </si>
  <si>
    <t>RSEJ3PL_FTG2</t>
  </si>
  <si>
    <t>ARP1PL_BKN</t>
  </si>
  <si>
    <t xml:space="preserve">BSES_Yamuna_Power_Limited_(BYPL) 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</si>
</sst>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158</v>
          </cell>
          <cell r="C5">
            <v>0</v>
          </cell>
          <cell r="D5">
            <v>184</v>
          </cell>
          <cell r="E5">
            <v>0</v>
          </cell>
          <cell r="H5">
            <v>158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158</v>
          </cell>
          <cell r="C6">
            <v>0</v>
          </cell>
          <cell r="D6">
            <v>184</v>
          </cell>
          <cell r="E6">
            <v>0</v>
          </cell>
          <cell r="H6">
            <v>158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158</v>
          </cell>
          <cell r="C7">
            <v>0</v>
          </cell>
          <cell r="D7">
            <v>184</v>
          </cell>
          <cell r="E7">
            <v>0</v>
          </cell>
          <cell r="H7">
            <v>158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158</v>
          </cell>
          <cell r="C8">
            <v>0</v>
          </cell>
          <cell r="D8">
            <v>184</v>
          </cell>
          <cell r="E8">
            <v>0</v>
          </cell>
          <cell r="H8">
            <v>158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158</v>
          </cell>
          <cell r="C9">
            <v>0</v>
          </cell>
          <cell r="D9">
            <v>184</v>
          </cell>
          <cell r="E9">
            <v>0</v>
          </cell>
          <cell r="H9">
            <v>158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158</v>
          </cell>
          <cell r="C10">
            <v>0</v>
          </cell>
          <cell r="D10">
            <v>184</v>
          </cell>
          <cell r="E10">
            <v>0</v>
          </cell>
          <cell r="H10">
            <v>158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161</v>
          </cell>
          <cell r="C11">
            <v>0</v>
          </cell>
          <cell r="D11">
            <v>184</v>
          </cell>
          <cell r="E11">
            <v>0</v>
          </cell>
          <cell r="H11">
            <v>161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158</v>
          </cell>
          <cell r="C12">
            <v>0</v>
          </cell>
          <cell r="D12">
            <v>184</v>
          </cell>
          <cell r="E12">
            <v>0</v>
          </cell>
          <cell r="H12">
            <v>158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158</v>
          </cell>
          <cell r="C13">
            <v>0</v>
          </cell>
          <cell r="D13">
            <v>184</v>
          </cell>
          <cell r="E13">
            <v>0</v>
          </cell>
          <cell r="H13">
            <v>158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158</v>
          </cell>
          <cell r="C14">
            <v>0</v>
          </cell>
          <cell r="D14">
            <v>184</v>
          </cell>
          <cell r="E14">
            <v>0</v>
          </cell>
          <cell r="H14">
            <v>158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158</v>
          </cell>
          <cell r="C15">
            <v>0</v>
          </cell>
          <cell r="D15">
            <v>184</v>
          </cell>
          <cell r="E15">
            <v>0</v>
          </cell>
          <cell r="H15">
            <v>158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158</v>
          </cell>
          <cell r="C16">
            <v>0</v>
          </cell>
          <cell r="D16">
            <v>184</v>
          </cell>
          <cell r="E16">
            <v>0</v>
          </cell>
          <cell r="H16">
            <v>158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161</v>
          </cell>
          <cell r="C17">
            <v>0</v>
          </cell>
          <cell r="D17">
            <v>184</v>
          </cell>
          <cell r="E17">
            <v>0</v>
          </cell>
          <cell r="H17">
            <v>161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158</v>
          </cell>
          <cell r="C18">
            <v>0</v>
          </cell>
          <cell r="D18">
            <v>184</v>
          </cell>
          <cell r="E18">
            <v>0</v>
          </cell>
          <cell r="H18">
            <v>158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158</v>
          </cell>
          <cell r="C19">
            <v>0</v>
          </cell>
          <cell r="D19">
            <v>184</v>
          </cell>
          <cell r="E19">
            <v>0</v>
          </cell>
          <cell r="H19">
            <v>158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158</v>
          </cell>
          <cell r="C20">
            <v>0</v>
          </cell>
          <cell r="D20">
            <v>184</v>
          </cell>
          <cell r="E20">
            <v>0</v>
          </cell>
          <cell r="H20">
            <v>158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158</v>
          </cell>
          <cell r="C21">
            <v>0</v>
          </cell>
          <cell r="D21">
            <v>184</v>
          </cell>
          <cell r="E21">
            <v>0</v>
          </cell>
          <cell r="H21">
            <v>158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158</v>
          </cell>
          <cell r="C22">
            <v>0</v>
          </cell>
          <cell r="D22">
            <v>184</v>
          </cell>
          <cell r="E22">
            <v>0</v>
          </cell>
          <cell r="H22">
            <v>158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161</v>
          </cell>
          <cell r="C23">
            <v>0</v>
          </cell>
          <cell r="D23">
            <v>184</v>
          </cell>
          <cell r="E23">
            <v>0</v>
          </cell>
          <cell r="H23">
            <v>161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158</v>
          </cell>
          <cell r="C24">
            <v>0</v>
          </cell>
          <cell r="D24">
            <v>184</v>
          </cell>
          <cell r="E24">
            <v>0</v>
          </cell>
          <cell r="H24">
            <v>158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158</v>
          </cell>
          <cell r="C25">
            <v>0</v>
          </cell>
          <cell r="D25">
            <v>184</v>
          </cell>
          <cell r="E25">
            <v>0</v>
          </cell>
          <cell r="H25">
            <v>158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158</v>
          </cell>
          <cell r="C26">
            <v>0</v>
          </cell>
          <cell r="D26">
            <v>184</v>
          </cell>
          <cell r="E26">
            <v>0</v>
          </cell>
          <cell r="H26">
            <v>158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158</v>
          </cell>
          <cell r="C27">
            <v>0</v>
          </cell>
          <cell r="D27">
            <v>184</v>
          </cell>
          <cell r="E27">
            <v>0</v>
          </cell>
          <cell r="H27">
            <v>158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158</v>
          </cell>
          <cell r="C28">
            <v>0</v>
          </cell>
          <cell r="D28">
            <v>184</v>
          </cell>
          <cell r="E28">
            <v>0</v>
          </cell>
          <cell r="H28">
            <v>158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161</v>
          </cell>
          <cell r="C29">
            <v>0</v>
          </cell>
          <cell r="D29">
            <v>184</v>
          </cell>
          <cell r="E29">
            <v>0</v>
          </cell>
          <cell r="H29">
            <v>161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158</v>
          </cell>
          <cell r="C30">
            <v>0</v>
          </cell>
          <cell r="D30">
            <v>184</v>
          </cell>
          <cell r="E30">
            <v>0</v>
          </cell>
          <cell r="H30">
            <v>158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158</v>
          </cell>
          <cell r="C31">
            <v>0</v>
          </cell>
          <cell r="D31">
            <v>184</v>
          </cell>
          <cell r="E31">
            <v>0</v>
          </cell>
          <cell r="H31">
            <v>158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158</v>
          </cell>
          <cell r="C32">
            <v>0</v>
          </cell>
          <cell r="D32">
            <v>184</v>
          </cell>
          <cell r="E32">
            <v>0</v>
          </cell>
          <cell r="H32">
            <v>158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160</v>
          </cell>
          <cell r="C33">
            <v>0</v>
          </cell>
          <cell r="D33">
            <v>184</v>
          </cell>
          <cell r="E33">
            <v>0</v>
          </cell>
          <cell r="H33">
            <v>160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160</v>
          </cell>
          <cell r="C34">
            <v>0</v>
          </cell>
          <cell r="D34">
            <v>184</v>
          </cell>
          <cell r="E34">
            <v>0</v>
          </cell>
          <cell r="H34">
            <v>160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162</v>
          </cell>
          <cell r="C35">
            <v>0</v>
          </cell>
          <cell r="D35">
            <v>184</v>
          </cell>
          <cell r="E35">
            <v>0</v>
          </cell>
          <cell r="H35">
            <v>162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158</v>
          </cell>
          <cell r="C36">
            <v>0</v>
          </cell>
          <cell r="D36">
            <v>184</v>
          </cell>
          <cell r="E36">
            <v>0</v>
          </cell>
          <cell r="H36">
            <v>158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160</v>
          </cell>
          <cell r="C37">
            <v>0</v>
          </cell>
          <cell r="D37">
            <v>184</v>
          </cell>
          <cell r="E37">
            <v>0</v>
          </cell>
          <cell r="H37">
            <v>160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160</v>
          </cell>
          <cell r="C38">
            <v>0</v>
          </cell>
          <cell r="D38">
            <v>184</v>
          </cell>
          <cell r="E38">
            <v>0</v>
          </cell>
          <cell r="H38">
            <v>160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160</v>
          </cell>
          <cell r="C39">
            <v>0</v>
          </cell>
          <cell r="D39">
            <v>184</v>
          </cell>
          <cell r="E39">
            <v>0</v>
          </cell>
          <cell r="H39">
            <v>160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160</v>
          </cell>
          <cell r="C40">
            <v>0</v>
          </cell>
          <cell r="D40">
            <v>184</v>
          </cell>
          <cell r="E40">
            <v>0</v>
          </cell>
          <cell r="H40">
            <v>160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162</v>
          </cell>
          <cell r="C41">
            <v>0</v>
          </cell>
          <cell r="D41">
            <v>184</v>
          </cell>
          <cell r="E41">
            <v>0</v>
          </cell>
          <cell r="H41">
            <v>162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158</v>
          </cell>
          <cell r="C42">
            <v>0</v>
          </cell>
          <cell r="D42">
            <v>184</v>
          </cell>
          <cell r="E42">
            <v>0</v>
          </cell>
          <cell r="H42">
            <v>158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160</v>
          </cell>
          <cell r="C43">
            <v>0</v>
          </cell>
          <cell r="D43">
            <v>184</v>
          </cell>
          <cell r="E43">
            <v>0</v>
          </cell>
          <cell r="H43">
            <v>160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160</v>
          </cell>
          <cell r="C44">
            <v>0</v>
          </cell>
          <cell r="D44">
            <v>184</v>
          </cell>
          <cell r="E44">
            <v>0</v>
          </cell>
          <cell r="H44">
            <v>160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160</v>
          </cell>
          <cell r="C45">
            <v>0</v>
          </cell>
          <cell r="D45">
            <v>184</v>
          </cell>
          <cell r="E45">
            <v>0</v>
          </cell>
          <cell r="H45">
            <v>160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160</v>
          </cell>
          <cell r="C46">
            <v>0</v>
          </cell>
          <cell r="D46">
            <v>184</v>
          </cell>
          <cell r="E46">
            <v>0</v>
          </cell>
          <cell r="H46">
            <v>160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162</v>
          </cell>
          <cell r="C47">
            <v>0</v>
          </cell>
          <cell r="D47">
            <v>184</v>
          </cell>
          <cell r="E47">
            <v>0</v>
          </cell>
          <cell r="H47">
            <v>162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158</v>
          </cell>
          <cell r="C48">
            <v>0</v>
          </cell>
          <cell r="D48">
            <v>184</v>
          </cell>
          <cell r="E48">
            <v>0</v>
          </cell>
          <cell r="H48">
            <v>158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160</v>
          </cell>
          <cell r="C49">
            <v>0</v>
          </cell>
          <cell r="D49">
            <v>184</v>
          </cell>
          <cell r="E49">
            <v>0</v>
          </cell>
          <cell r="H49">
            <v>160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160</v>
          </cell>
          <cell r="C50">
            <v>0</v>
          </cell>
          <cell r="D50">
            <v>184</v>
          </cell>
          <cell r="E50">
            <v>0</v>
          </cell>
          <cell r="H50">
            <v>160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160</v>
          </cell>
          <cell r="C51">
            <v>0</v>
          </cell>
          <cell r="D51">
            <v>184</v>
          </cell>
          <cell r="E51">
            <v>0</v>
          </cell>
          <cell r="H51">
            <v>160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160</v>
          </cell>
          <cell r="C52">
            <v>0</v>
          </cell>
          <cell r="D52">
            <v>184</v>
          </cell>
          <cell r="E52">
            <v>0</v>
          </cell>
          <cell r="H52">
            <v>160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160</v>
          </cell>
          <cell r="C53">
            <v>0</v>
          </cell>
          <cell r="D53">
            <v>180</v>
          </cell>
          <cell r="E53">
            <v>0</v>
          </cell>
          <cell r="H53">
            <v>160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160</v>
          </cell>
          <cell r="C54">
            <v>0</v>
          </cell>
          <cell r="D54">
            <v>180</v>
          </cell>
          <cell r="E54">
            <v>0</v>
          </cell>
          <cell r="H54">
            <v>160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160</v>
          </cell>
          <cell r="C55">
            <v>0</v>
          </cell>
          <cell r="D55">
            <v>180</v>
          </cell>
          <cell r="E55">
            <v>0</v>
          </cell>
          <cell r="H55">
            <v>160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160</v>
          </cell>
          <cell r="C56">
            <v>0</v>
          </cell>
          <cell r="D56">
            <v>180</v>
          </cell>
          <cell r="E56">
            <v>0</v>
          </cell>
          <cell r="H56">
            <v>160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160</v>
          </cell>
          <cell r="C57">
            <v>0</v>
          </cell>
          <cell r="D57">
            <v>180</v>
          </cell>
          <cell r="E57">
            <v>0</v>
          </cell>
          <cell r="H57">
            <v>160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160</v>
          </cell>
          <cell r="C58">
            <v>0</v>
          </cell>
          <cell r="D58">
            <v>180</v>
          </cell>
          <cell r="E58">
            <v>0</v>
          </cell>
          <cell r="H58">
            <v>160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158</v>
          </cell>
          <cell r="C59">
            <v>0</v>
          </cell>
          <cell r="D59">
            <v>180</v>
          </cell>
          <cell r="E59">
            <v>0</v>
          </cell>
          <cell r="H59">
            <v>158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162</v>
          </cell>
          <cell r="C60">
            <v>0</v>
          </cell>
          <cell r="D60">
            <v>180</v>
          </cell>
          <cell r="E60">
            <v>0</v>
          </cell>
          <cell r="H60">
            <v>162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162</v>
          </cell>
          <cell r="C61">
            <v>0</v>
          </cell>
          <cell r="D61">
            <v>180</v>
          </cell>
          <cell r="E61">
            <v>0</v>
          </cell>
          <cell r="H61">
            <v>162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162</v>
          </cell>
          <cell r="C62">
            <v>0</v>
          </cell>
          <cell r="D62">
            <v>180</v>
          </cell>
          <cell r="E62">
            <v>0</v>
          </cell>
          <cell r="H62">
            <v>162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162</v>
          </cell>
          <cell r="C63">
            <v>0</v>
          </cell>
          <cell r="D63">
            <v>180</v>
          </cell>
          <cell r="E63">
            <v>0</v>
          </cell>
          <cell r="H63">
            <v>162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162</v>
          </cell>
          <cell r="C64">
            <v>0</v>
          </cell>
          <cell r="D64">
            <v>180</v>
          </cell>
          <cell r="E64">
            <v>0</v>
          </cell>
          <cell r="H64">
            <v>162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158</v>
          </cell>
          <cell r="C65">
            <v>0</v>
          </cell>
          <cell r="D65">
            <v>180</v>
          </cell>
          <cell r="E65">
            <v>0</v>
          </cell>
          <cell r="H65">
            <v>158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162</v>
          </cell>
          <cell r="C66">
            <v>0</v>
          </cell>
          <cell r="D66">
            <v>180</v>
          </cell>
          <cell r="E66">
            <v>0</v>
          </cell>
          <cell r="H66">
            <v>162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162</v>
          </cell>
          <cell r="C67">
            <v>0</v>
          </cell>
          <cell r="D67">
            <v>180</v>
          </cell>
          <cell r="E67">
            <v>0</v>
          </cell>
          <cell r="H67">
            <v>162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162</v>
          </cell>
          <cell r="C68">
            <v>0</v>
          </cell>
          <cell r="D68">
            <v>180</v>
          </cell>
          <cell r="E68">
            <v>0</v>
          </cell>
          <cell r="H68">
            <v>162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162</v>
          </cell>
          <cell r="C69">
            <v>0</v>
          </cell>
          <cell r="D69">
            <v>180</v>
          </cell>
          <cell r="E69">
            <v>0</v>
          </cell>
          <cell r="H69">
            <v>162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162</v>
          </cell>
          <cell r="C70">
            <v>0</v>
          </cell>
          <cell r="D70">
            <v>180</v>
          </cell>
          <cell r="E70">
            <v>0</v>
          </cell>
          <cell r="H70">
            <v>162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158</v>
          </cell>
          <cell r="C71">
            <v>0</v>
          </cell>
          <cell r="D71">
            <v>180</v>
          </cell>
          <cell r="E71">
            <v>0</v>
          </cell>
          <cell r="H71">
            <v>158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162</v>
          </cell>
          <cell r="C72">
            <v>0</v>
          </cell>
          <cell r="D72">
            <v>180</v>
          </cell>
          <cell r="E72">
            <v>0</v>
          </cell>
          <cell r="H72">
            <v>162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162</v>
          </cell>
          <cell r="C73">
            <v>0</v>
          </cell>
          <cell r="D73">
            <v>180</v>
          </cell>
          <cell r="E73">
            <v>0</v>
          </cell>
          <cell r="H73">
            <v>162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162</v>
          </cell>
          <cell r="C74">
            <v>0</v>
          </cell>
          <cell r="D74">
            <v>180</v>
          </cell>
          <cell r="E74">
            <v>0</v>
          </cell>
          <cell r="H74">
            <v>162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162</v>
          </cell>
          <cell r="C75">
            <v>0</v>
          </cell>
          <cell r="D75">
            <v>180</v>
          </cell>
          <cell r="E75">
            <v>0</v>
          </cell>
          <cell r="H75">
            <v>162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162</v>
          </cell>
          <cell r="C76">
            <v>0</v>
          </cell>
          <cell r="D76">
            <v>180</v>
          </cell>
          <cell r="E76">
            <v>0</v>
          </cell>
          <cell r="H76">
            <v>162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158</v>
          </cell>
          <cell r="C77">
            <v>0</v>
          </cell>
          <cell r="D77">
            <v>184</v>
          </cell>
          <cell r="E77">
            <v>0</v>
          </cell>
          <cell r="H77">
            <v>158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162</v>
          </cell>
          <cell r="C78">
            <v>0</v>
          </cell>
          <cell r="D78">
            <v>184</v>
          </cell>
          <cell r="E78">
            <v>0</v>
          </cell>
          <cell r="H78">
            <v>162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162</v>
          </cell>
          <cell r="C79">
            <v>0</v>
          </cell>
          <cell r="D79">
            <v>184</v>
          </cell>
          <cell r="E79">
            <v>0</v>
          </cell>
          <cell r="H79">
            <v>162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162</v>
          </cell>
          <cell r="C80">
            <v>0</v>
          </cell>
          <cell r="D80">
            <v>184</v>
          </cell>
          <cell r="E80">
            <v>0</v>
          </cell>
          <cell r="H80">
            <v>162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162</v>
          </cell>
          <cell r="C81">
            <v>0</v>
          </cell>
          <cell r="D81">
            <v>184</v>
          </cell>
          <cell r="E81">
            <v>0</v>
          </cell>
          <cell r="H81">
            <v>162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162</v>
          </cell>
          <cell r="C82">
            <v>0</v>
          </cell>
          <cell r="D82">
            <v>184</v>
          </cell>
          <cell r="E82">
            <v>0</v>
          </cell>
          <cell r="H82">
            <v>162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162</v>
          </cell>
          <cell r="C83">
            <v>0</v>
          </cell>
          <cell r="D83">
            <v>184</v>
          </cell>
          <cell r="E83">
            <v>0</v>
          </cell>
          <cell r="H83">
            <v>162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162</v>
          </cell>
          <cell r="C84">
            <v>0</v>
          </cell>
          <cell r="D84">
            <v>184</v>
          </cell>
          <cell r="E84">
            <v>0</v>
          </cell>
          <cell r="H84">
            <v>162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162</v>
          </cell>
          <cell r="C85">
            <v>0</v>
          </cell>
          <cell r="D85">
            <v>184</v>
          </cell>
          <cell r="E85">
            <v>0</v>
          </cell>
          <cell r="H85">
            <v>162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162</v>
          </cell>
          <cell r="C86">
            <v>0</v>
          </cell>
          <cell r="D86">
            <v>184</v>
          </cell>
          <cell r="E86">
            <v>0</v>
          </cell>
          <cell r="H86">
            <v>162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162</v>
          </cell>
          <cell r="C87">
            <v>0</v>
          </cell>
          <cell r="D87">
            <v>184</v>
          </cell>
          <cell r="E87">
            <v>0</v>
          </cell>
          <cell r="H87">
            <v>162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162</v>
          </cell>
          <cell r="C88">
            <v>0</v>
          </cell>
          <cell r="D88">
            <v>184</v>
          </cell>
          <cell r="E88">
            <v>0</v>
          </cell>
          <cell r="H88">
            <v>162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162</v>
          </cell>
          <cell r="C89">
            <v>0</v>
          </cell>
          <cell r="D89">
            <v>184</v>
          </cell>
          <cell r="E89">
            <v>0</v>
          </cell>
          <cell r="H89">
            <v>162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162</v>
          </cell>
          <cell r="C90">
            <v>0</v>
          </cell>
          <cell r="D90">
            <v>184</v>
          </cell>
          <cell r="E90">
            <v>0</v>
          </cell>
          <cell r="H90">
            <v>162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162</v>
          </cell>
          <cell r="C91">
            <v>0</v>
          </cell>
          <cell r="D91">
            <v>184</v>
          </cell>
          <cell r="E91">
            <v>0</v>
          </cell>
          <cell r="H91">
            <v>162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162</v>
          </cell>
          <cell r="C92">
            <v>0</v>
          </cell>
          <cell r="D92">
            <v>184</v>
          </cell>
          <cell r="E92">
            <v>0</v>
          </cell>
          <cell r="H92">
            <v>162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162</v>
          </cell>
          <cell r="C93">
            <v>0</v>
          </cell>
          <cell r="D93">
            <v>184</v>
          </cell>
          <cell r="E93">
            <v>0</v>
          </cell>
          <cell r="H93">
            <v>162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162</v>
          </cell>
          <cell r="C94">
            <v>0</v>
          </cell>
          <cell r="D94">
            <v>184</v>
          </cell>
          <cell r="E94">
            <v>0</v>
          </cell>
          <cell r="H94">
            <v>162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162</v>
          </cell>
          <cell r="C95">
            <v>0</v>
          </cell>
          <cell r="D95">
            <v>184</v>
          </cell>
          <cell r="E95">
            <v>0</v>
          </cell>
          <cell r="H95">
            <v>162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162</v>
          </cell>
          <cell r="C96">
            <v>0</v>
          </cell>
          <cell r="D96">
            <v>184</v>
          </cell>
          <cell r="E96">
            <v>0</v>
          </cell>
          <cell r="H96">
            <v>162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162</v>
          </cell>
          <cell r="C97">
            <v>0</v>
          </cell>
          <cell r="D97">
            <v>184</v>
          </cell>
          <cell r="E97">
            <v>0</v>
          </cell>
          <cell r="H97">
            <v>162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162</v>
          </cell>
          <cell r="C98">
            <v>0</v>
          </cell>
          <cell r="D98">
            <v>184</v>
          </cell>
          <cell r="E98">
            <v>0</v>
          </cell>
          <cell r="H98">
            <v>162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162</v>
          </cell>
          <cell r="C99">
            <v>0</v>
          </cell>
          <cell r="D99">
            <v>184</v>
          </cell>
          <cell r="E99">
            <v>0</v>
          </cell>
          <cell r="H99">
            <v>162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162</v>
          </cell>
          <cell r="C100">
            <v>0</v>
          </cell>
          <cell r="D100">
            <v>184</v>
          </cell>
          <cell r="E100">
            <v>0</v>
          </cell>
          <cell r="H100">
            <v>162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40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40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40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40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40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40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40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40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40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40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40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40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40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40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40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250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250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250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250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250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250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250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250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250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250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250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250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250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250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250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250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250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250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250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250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250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250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256.74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274.36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296.95999999999998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285.36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277.36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278.36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275.36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273.36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274.36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276.36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271.36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44562</v>
      </c>
      <c r="Z3" s="37">
        <f>S3</f>
        <v>44562</v>
      </c>
      <c r="AE3" s="36"/>
      <c r="AH3" s="38">
        <f>AV4</f>
        <v>44562</v>
      </c>
    </row>
    <row r="4" spans="1:48" ht="15.75" thickBot="1">
      <c r="A4" s="37">
        <f>frq!A1</f>
        <v>44562</v>
      </c>
      <c r="L4" s="37">
        <f>frq!A1</f>
        <v>44562</v>
      </c>
      <c r="P4" s="37">
        <f>frq!A1</f>
        <v>44562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44562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6.25E-2</v>
      </c>
      <c r="H6" s="54">
        <f>(BAWANA!U3+BAWANA!V3)/4000</f>
        <v>0</v>
      </c>
      <c r="I6" s="54"/>
      <c r="J6" s="54">
        <f>G6+H6+I6</f>
        <v>6.25E-2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6.25E-2</v>
      </c>
      <c r="H7" s="54">
        <f>(BAWANA!U4+BAWANA!V4)/4000</f>
        <v>0</v>
      </c>
      <c r="I7" s="54"/>
      <c r="J7" s="54">
        <f t="shared" ref="J7:J70" si="3">G7+H7+I7</f>
        <v>6.25E-2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6.25E-2</v>
      </c>
      <c r="H8" s="54">
        <f>(BAWANA!U5+BAWANA!V5)/4000</f>
        <v>0</v>
      </c>
      <c r="I8" s="54"/>
      <c r="J8" s="54">
        <f t="shared" si="3"/>
        <v>6.25E-2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6.25E-2</v>
      </c>
      <c r="H9" s="54">
        <f>(BAWANA!U6+BAWANA!V6)/4000</f>
        <v>0</v>
      </c>
      <c r="I9" s="54"/>
      <c r="J9" s="54">
        <f t="shared" si="3"/>
        <v>6.25E-2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6.25E-2</v>
      </c>
      <c r="H10" s="54">
        <f>(BAWANA!U7+BAWANA!V7)/4000</f>
        <v>0</v>
      </c>
      <c r="I10" s="54"/>
      <c r="J10" s="54">
        <f t="shared" si="3"/>
        <v>6.25E-2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6.25E-2</v>
      </c>
      <c r="H11" s="54">
        <f>(BAWANA!U8+BAWANA!V8)/4000</f>
        <v>0</v>
      </c>
      <c r="I11" s="54"/>
      <c r="J11" s="54">
        <f t="shared" si="3"/>
        <v>6.25E-2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6.25E-2</v>
      </c>
      <c r="H12" s="54">
        <f>(BAWANA!U9+BAWANA!V9)/4000</f>
        <v>0</v>
      </c>
      <c r="I12" s="54"/>
      <c r="J12" s="54">
        <f t="shared" si="3"/>
        <v>6.25E-2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6.25E-2</v>
      </c>
      <c r="H13" s="54">
        <f>(BAWANA!U10+BAWANA!V10)/4000</f>
        <v>0</v>
      </c>
      <c r="I13" s="54"/>
      <c r="J13" s="54">
        <f t="shared" si="3"/>
        <v>6.25E-2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6.25E-2</v>
      </c>
      <c r="H14" s="54">
        <f>(BAWANA!U11+BAWANA!V11)/4000</f>
        <v>0</v>
      </c>
      <c r="I14" s="54"/>
      <c r="J14" s="54">
        <f t="shared" si="3"/>
        <v>6.25E-2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6.25E-2</v>
      </c>
      <c r="H15" s="54">
        <f>(BAWANA!U12+BAWANA!V12)/4000</f>
        <v>0</v>
      </c>
      <c r="I15" s="54"/>
      <c r="J15" s="54">
        <f t="shared" si="3"/>
        <v>6.25E-2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6.25E-2</v>
      </c>
      <c r="H16" s="54">
        <f>(BAWANA!U13+BAWANA!V13)/4000</f>
        <v>0</v>
      </c>
      <c r="I16" s="54"/>
      <c r="J16" s="54">
        <f t="shared" si="3"/>
        <v>6.25E-2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6.25E-2</v>
      </c>
      <c r="H17" s="54">
        <f>(BAWANA!U14+BAWANA!V14)/4000</f>
        <v>0</v>
      </c>
      <c r="I17" s="54"/>
      <c r="J17" s="54">
        <f t="shared" si="3"/>
        <v>6.25E-2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6.25E-2</v>
      </c>
      <c r="H18" s="54">
        <f>(BAWANA!U15+BAWANA!V15)/4000</f>
        <v>0</v>
      </c>
      <c r="I18" s="54"/>
      <c r="J18" s="54">
        <f t="shared" si="3"/>
        <v>6.25E-2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6.25E-2</v>
      </c>
      <c r="H19" s="54">
        <f>(BAWANA!U16+BAWANA!V16)/4000</f>
        <v>0</v>
      </c>
      <c r="I19" s="54"/>
      <c r="J19" s="54">
        <f t="shared" si="3"/>
        <v>6.25E-2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6.25E-2</v>
      </c>
      <c r="H20" s="54">
        <f>(BAWANA!U17+BAWANA!V17)/4000</f>
        <v>0</v>
      </c>
      <c r="I20" s="54"/>
      <c r="J20" s="54">
        <f t="shared" si="3"/>
        <v>6.25E-2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6.25E-2</v>
      </c>
      <c r="H21" s="54">
        <f>(BAWANA!U18+BAWANA!V18)/4000</f>
        <v>0</v>
      </c>
      <c r="I21" s="54"/>
      <c r="J21" s="54">
        <f t="shared" si="3"/>
        <v>6.25E-2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6.25E-2</v>
      </c>
      <c r="H22" s="54">
        <f>(BAWANA!U19+BAWANA!V19)/4000</f>
        <v>0</v>
      </c>
      <c r="I22" s="54"/>
      <c r="J22" s="54">
        <f t="shared" si="3"/>
        <v>6.25E-2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6.25E-2</v>
      </c>
      <c r="H23" s="54">
        <f>(BAWANA!U20+BAWANA!V20)/4000</f>
        <v>0</v>
      </c>
      <c r="I23" s="54"/>
      <c r="J23" s="54">
        <f t="shared" si="3"/>
        <v>6.25E-2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6.25E-2</v>
      </c>
      <c r="H24" s="54">
        <f>(BAWANA!U21+BAWANA!V21)/4000</f>
        <v>0</v>
      </c>
      <c r="I24" s="54"/>
      <c r="J24" s="54">
        <f t="shared" si="3"/>
        <v>6.25E-2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6.25E-2</v>
      </c>
      <c r="H25" s="54">
        <f>(BAWANA!U22+BAWANA!V22)/4000</f>
        <v>0</v>
      </c>
      <c r="I25" s="54"/>
      <c r="J25" s="54">
        <f t="shared" si="3"/>
        <v>6.25E-2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6.25E-2</v>
      </c>
      <c r="H26" s="54">
        <f>(BAWANA!U23+BAWANA!V23)/4000</f>
        <v>0</v>
      </c>
      <c r="I26" s="54"/>
      <c r="J26" s="54">
        <f t="shared" si="3"/>
        <v>6.25E-2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6.25E-2</v>
      </c>
      <c r="H27" s="54">
        <f>(BAWANA!U24+BAWANA!V24)/4000</f>
        <v>0</v>
      </c>
      <c r="I27" s="54"/>
      <c r="J27" s="54">
        <f t="shared" si="3"/>
        <v>6.25E-2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6.4185000000000006E-2</v>
      </c>
      <c r="H28" s="54">
        <f>(BAWANA!U25+BAWANA!V25)/4000</f>
        <v>0</v>
      </c>
      <c r="I28" s="54"/>
      <c r="J28" s="54">
        <f t="shared" si="3"/>
        <v>6.4185000000000006E-2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6.8589999999999998E-2</v>
      </c>
      <c r="H29" s="54">
        <f>(BAWANA!U26+BAWANA!V26)/4000</f>
        <v>0</v>
      </c>
      <c r="I29" s="54"/>
      <c r="J29" s="54">
        <f t="shared" si="3"/>
        <v>6.8589999999999998E-2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7.424E-2</v>
      </c>
      <c r="H30" s="54">
        <f>(BAWANA!U27+BAWANA!V27)/4000</f>
        <v>0</v>
      </c>
      <c r="I30" s="54"/>
      <c r="J30" s="54">
        <f t="shared" si="3"/>
        <v>7.424E-2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7.4999999999999997E-2</v>
      </c>
      <c r="H74" s="54">
        <f>(BAWANA!U71+BAWANA!V71)/4000</f>
        <v>0</v>
      </c>
      <c r="I74" s="54"/>
      <c r="J74" s="54">
        <f t="shared" si="9"/>
        <v>7.4999999999999997E-2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7.4999999999999997E-2</v>
      </c>
      <c r="H75" s="54">
        <f>(BAWANA!U72+BAWANA!V72)/4000</f>
        <v>0</v>
      </c>
      <c r="I75" s="54"/>
      <c r="J75" s="54">
        <f t="shared" si="9"/>
        <v>7.4999999999999997E-2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7.4999999999999997E-2</v>
      </c>
      <c r="H77" s="54">
        <f>(BAWANA!U74+BAWANA!V74)/4000</f>
        <v>0</v>
      </c>
      <c r="I77" s="54"/>
      <c r="J77" s="54">
        <f t="shared" si="9"/>
        <v>7.4999999999999997E-2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7.1340000000000001E-2</v>
      </c>
      <c r="H94" s="54">
        <f>(BAWANA!U91+BAWANA!V91)/4000</f>
        <v>0</v>
      </c>
      <c r="I94" s="54"/>
      <c r="J94" s="54">
        <f t="shared" si="9"/>
        <v>7.1340000000000001E-2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6.9339999999999999E-2</v>
      </c>
      <c r="H95" s="54">
        <f>(BAWANA!U92+BAWANA!V92)/4000</f>
        <v>0</v>
      </c>
      <c r="I95" s="54"/>
      <c r="J95" s="54">
        <f t="shared" si="9"/>
        <v>6.9339999999999999E-2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6.9589999999999999E-2</v>
      </c>
      <c r="H96" s="54">
        <f>(BAWANA!U93+BAWANA!V93)/4000</f>
        <v>0</v>
      </c>
      <c r="I96" s="54"/>
      <c r="J96" s="54">
        <f t="shared" si="9"/>
        <v>6.9589999999999999E-2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6.8839999999999998E-2</v>
      </c>
      <c r="H97" s="54">
        <f>(BAWANA!U94+BAWANA!V94)/4000</f>
        <v>0</v>
      </c>
      <c r="I97" s="54"/>
      <c r="J97" s="54">
        <f t="shared" si="9"/>
        <v>6.8839999999999998E-2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6.8339999999999998E-2</v>
      </c>
      <c r="H98" s="54">
        <f>(BAWANA!U95+BAWANA!V95)/4000</f>
        <v>0</v>
      </c>
      <c r="I98" s="54"/>
      <c r="J98" s="54">
        <f t="shared" si="9"/>
        <v>6.8339999999999998E-2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6.8589999999999998E-2</v>
      </c>
      <c r="H99" s="54">
        <f>(BAWANA!U96+BAWANA!V96)/4000</f>
        <v>0</v>
      </c>
      <c r="I99" s="54"/>
      <c r="J99" s="54">
        <f t="shared" si="9"/>
        <v>6.8589999999999998E-2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6.9089999999999999E-2</v>
      </c>
      <c r="H100" s="54">
        <f>(BAWANA!U97+BAWANA!V97)/4000</f>
        <v>0</v>
      </c>
      <c r="I100" s="54"/>
      <c r="J100" s="54">
        <f t="shared" si="9"/>
        <v>6.9089999999999999E-2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6.7839999999999998E-2</v>
      </c>
      <c r="H101" s="54">
        <f>(BAWANA!U98+BAWANA!V98)/4000</f>
        <v>0</v>
      </c>
      <c r="I101" s="54"/>
      <c r="J101" s="54">
        <f t="shared" si="9"/>
        <v>6.7839999999999998E-2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6.8599850000000107</v>
      </c>
      <c r="H102" s="54">
        <f t="shared" si="14"/>
        <v>0</v>
      </c>
      <c r="I102" s="54"/>
      <c r="J102" s="54">
        <f t="shared" si="14"/>
        <v>6.8599850000000107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44562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44562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9.61</v>
      </c>
      <c r="J3" s="95">
        <v>0</v>
      </c>
      <c r="K3" s="95">
        <v>1.92</v>
      </c>
      <c r="L3" s="95">
        <v>6.72</v>
      </c>
      <c r="M3" s="114">
        <v>0</v>
      </c>
      <c r="N3" s="113">
        <v>-65</v>
      </c>
      <c r="O3" s="95">
        <v>0</v>
      </c>
      <c r="P3" s="95">
        <v>-25</v>
      </c>
      <c r="Q3" s="95">
        <v>0</v>
      </c>
      <c r="R3" s="95">
        <v>0</v>
      </c>
      <c r="S3" s="114">
        <v>0</v>
      </c>
      <c r="U3" s="115">
        <v>-90</v>
      </c>
      <c r="V3" s="116">
        <v>18.25</v>
      </c>
      <c r="W3">
        <v>-65</v>
      </c>
      <c r="X3">
        <v>9.61</v>
      </c>
      <c r="Y3">
        <v>6.72</v>
      </c>
      <c r="Z3">
        <v>1.92</v>
      </c>
      <c r="AA3">
        <v>-25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1.92</v>
      </c>
      <c r="L4" s="88">
        <v>5.76</v>
      </c>
      <c r="M4" s="116">
        <v>0</v>
      </c>
      <c r="N4" s="115">
        <v>-67</v>
      </c>
      <c r="O4" s="88">
        <v>-23</v>
      </c>
      <c r="P4" s="88">
        <v>-25</v>
      </c>
      <c r="Q4" s="88">
        <v>0</v>
      </c>
      <c r="R4" s="88">
        <v>0</v>
      </c>
      <c r="S4" s="116">
        <v>0</v>
      </c>
      <c r="U4" s="115">
        <v>-115</v>
      </c>
      <c r="V4" s="116">
        <v>7.68</v>
      </c>
      <c r="W4">
        <v>-67</v>
      </c>
      <c r="X4">
        <v>-23</v>
      </c>
      <c r="Y4">
        <v>5.76</v>
      </c>
      <c r="Z4">
        <v>1.92</v>
      </c>
      <c r="AA4">
        <v>-25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1.92</v>
      </c>
      <c r="L5" s="88">
        <v>5.76</v>
      </c>
      <c r="M5" s="116">
        <v>0</v>
      </c>
      <c r="N5" s="115">
        <v>0</v>
      </c>
      <c r="O5" s="88">
        <v>-10</v>
      </c>
      <c r="P5" s="88">
        <v>-15</v>
      </c>
      <c r="Q5" s="88">
        <v>0</v>
      </c>
      <c r="R5" s="88">
        <v>0</v>
      </c>
      <c r="S5" s="116">
        <v>0</v>
      </c>
      <c r="U5" s="115">
        <v>-25</v>
      </c>
      <c r="V5" s="116">
        <v>7.68</v>
      </c>
      <c r="W5">
        <v>0</v>
      </c>
      <c r="X5">
        <v>-10</v>
      </c>
      <c r="Y5">
        <v>5.76</v>
      </c>
      <c r="Z5">
        <v>1.92</v>
      </c>
      <c r="AA5">
        <v>-15</v>
      </c>
    </row>
    <row r="6" spans="1:27">
      <c r="G6" t="s">
        <v>48</v>
      </c>
      <c r="H6" s="115">
        <v>0</v>
      </c>
      <c r="I6" s="88">
        <v>0</v>
      </c>
      <c r="J6" s="88">
        <v>24.02</v>
      </c>
      <c r="K6" s="88">
        <v>0</v>
      </c>
      <c r="L6" s="88">
        <v>5.76</v>
      </c>
      <c r="M6" s="116">
        <v>0</v>
      </c>
      <c r="N6" s="115">
        <v>0</v>
      </c>
      <c r="O6" s="88">
        <v>-10</v>
      </c>
      <c r="P6" s="88">
        <v>0</v>
      </c>
      <c r="Q6" s="88">
        <v>-20</v>
      </c>
      <c r="R6" s="88">
        <v>0</v>
      </c>
      <c r="S6" s="116">
        <v>0</v>
      </c>
      <c r="U6" s="115">
        <v>-30</v>
      </c>
      <c r="V6" s="116">
        <v>29.78</v>
      </c>
      <c r="W6">
        <v>0</v>
      </c>
      <c r="X6">
        <v>-10</v>
      </c>
      <c r="Y6">
        <v>5.76</v>
      </c>
      <c r="Z6">
        <v>-20</v>
      </c>
      <c r="AA6">
        <v>24.02</v>
      </c>
    </row>
    <row r="7" spans="1:27">
      <c r="G7" t="s">
        <v>49</v>
      </c>
      <c r="H7" s="115">
        <v>48.99</v>
      </c>
      <c r="I7" s="88">
        <v>0</v>
      </c>
      <c r="J7" s="88">
        <v>0</v>
      </c>
      <c r="K7" s="88">
        <v>1.92</v>
      </c>
      <c r="L7" s="88">
        <v>8.64</v>
      </c>
      <c r="M7" s="116">
        <v>0</v>
      </c>
      <c r="N7" s="115">
        <v>0</v>
      </c>
      <c r="O7" s="88">
        <v>-30</v>
      </c>
      <c r="P7" s="88">
        <v>0</v>
      </c>
      <c r="Q7" s="88">
        <v>0</v>
      </c>
      <c r="R7" s="88">
        <v>0</v>
      </c>
      <c r="S7" s="116">
        <v>0</v>
      </c>
      <c r="U7" s="115">
        <v>-30</v>
      </c>
      <c r="V7" s="116">
        <v>59.55</v>
      </c>
      <c r="W7">
        <v>48.99</v>
      </c>
      <c r="X7">
        <v>-30</v>
      </c>
      <c r="Y7">
        <v>8.64</v>
      </c>
      <c r="Z7">
        <v>1.92</v>
      </c>
      <c r="AA7">
        <v>0</v>
      </c>
    </row>
    <row r="8" spans="1:27">
      <c r="G8" t="s">
        <v>50</v>
      </c>
      <c r="H8" s="115">
        <v>38.42</v>
      </c>
      <c r="I8" s="88">
        <v>0</v>
      </c>
      <c r="J8" s="88">
        <v>19.21</v>
      </c>
      <c r="K8" s="88">
        <v>28.82</v>
      </c>
      <c r="L8" s="88">
        <v>1.92</v>
      </c>
      <c r="M8" s="116">
        <v>0</v>
      </c>
      <c r="N8" s="115">
        <v>0</v>
      </c>
      <c r="O8" s="88">
        <v>-30</v>
      </c>
      <c r="P8" s="88">
        <v>0</v>
      </c>
      <c r="Q8" s="88">
        <v>0</v>
      </c>
      <c r="R8" s="88">
        <v>0</v>
      </c>
      <c r="S8" s="116">
        <v>0</v>
      </c>
      <c r="U8" s="115">
        <v>-30</v>
      </c>
      <c r="V8" s="116">
        <v>88.37</v>
      </c>
      <c r="W8">
        <v>38.42</v>
      </c>
      <c r="X8">
        <v>-30</v>
      </c>
      <c r="Y8">
        <v>1.92</v>
      </c>
      <c r="Z8">
        <v>28.82</v>
      </c>
      <c r="AA8">
        <v>19.21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1.92</v>
      </c>
      <c r="L9" s="88">
        <v>3.84</v>
      </c>
      <c r="M9" s="116">
        <v>0</v>
      </c>
      <c r="N9" s="115">
        <v>0</v>
      </c>
      <c r="O9" s="88">
        <v>0</v>
      </c>
      <c r="P9" s="88">
        <v>-30</v>
      </c>
      <c r="Q9" s="88">
        <v>0</v>
      </c>
      <c r="R9" s="88">
        <v>0</v>
      </c>
      <c r="S9" s="116">
        <v>0</v>
      </c>
      <c r="U9" s="115">
        <v>-30</v>
      </c>
      <c r="V9" s="116">
        <v>5.76</v>
      </c>
      <c r="W9">
        <v>0</v>
      </c>
      <c r="X9">
        <v>0</v>
      </c>
      <c r="Y9">
        <v>3.84</v>
      </c>
      <c r="Z9">
        <v>1.92</v>
      </c>
      <c r="AA9">
        <v>-30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1.92</v>
      </c>
      <c r="L10" s="88">
        <v>3.84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5.76</v>
      </c>
      <c r="W10">
        <v>0</v>
      </c>
      <c r="X10">
        <v>0</v>
      </c>
      <c r="Y10">
        <v>3.84</v>
      </c>
      <c r="Z10">
        <v>1.92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3.84</v>
      </c>
      <c r="M11" s="116">
        <v>0</v>
      </c>
      <c r="N11" s="115">
        <v>-15</v>
      </c>
      <c r="O11" s="88">
        <v>0</v>
      </c>
      <c r="P11" s="88">
        <v>-35</v>
      </c>
      <c r="Q11" s="88">
        <v>-20</v>
      </c>
      <c r="R11" s="88">
        <v>0</v>
      </c>
      <c r="S11" s="116">
        <v>0</v>
      </c>
      <c r="U11" s="115">
        <v>-70</v>
      </c>
      <c r="V11" s="116">
        <v>3.84</v>
      </c>
      <c r="W11">
        <v>-15</v>
      </c>
      <c r="X11">
        <v>0</v>
      </c>
      <c r="Y11">
        <v>3.84</v>
      </c>
      <c r="Z11">
        <v>-20</v>
      </c>
      <c r="AA11">
        <v>-35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1.92</v>
      </c>
      <c r="L12" s="88">
        <v>2.88</v>
      </c>
      <c r="M12" s="116">
        <v>0</v>
      </c>
      <c r="N12" s="115">
        <v>-17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-17</v>
      </c>
      <c r="V12" s="116">
        <v>4.8</v>
      </c>
      <c r="W12">
        <v>-17</v>
      </c>
      <c r="X12">
        <v>0</v>
      </c>
      <c r="Y12">
        <v>2.88</v>
      </c>
      <c r="Z12">
        <v>1.92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1.92</v>
      </c>
      <c r="L13" s="88">
        <v>7.69</v>
      </c>
      <c r="M13" s="116">
        <v>0</v>
      </c>
      <c r="N13" s="115">
        <v>-78</v>
      </c>
      <c r="O13" s="88">
        <v>-55</v>
      </c>
      <c r="P13" s="88">
        <v>0</v>
      </c>
      <c r="Q13" s="88">
        <v>0</v>
      </c>
      <c r="R13" s="88">
        <v>0</v>
      </c>
      <c r="S13" s="116">
        <v>0</v>
      </c>
      <c r="U13" s="115">
        <v>-133</v>
      </c>
      <c r="V13" s="116">
        <v>9.6</v>
      </c>
      <c r="W13">
        <v>-78</v>
      </c>
      <c r="X13">
        <v>-55</v>
      </c>
      <c r="Y13">
        <v>7.69</v>
      </c>
      <c r="Z13">
        <v>1.92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28.82</v>
      </c>
      <c r="L14" s="88">
        <v>0.96</v>
      </c>
      <c r="M14" s="116">
        <v>0</v>
      </c>
      <c r="N14" s="115">
        <v>-60</v>
      </c>
      <c r="O14" s="88">
        <v>-20</v>
      </c>
      <c r="P14" s="88">
        <v>-25</v>
      </c>
      <c r="Q14" s="88">
        <v>0</v>
      </c>
      <c r="R14" s="88">
        <v>0</v>
      </c>
      <c r="S14" s="116">
        <v>0</v>
      </c>
      <c r="U14" s="115">
        <v>-105</v>
      </c>
      <c r="V14" s="116">
        <v>29.78</v>
      </c>
      <c r="W14">
        <v>-60</v>
      </c>
      <c r="X14">
        <v>-20</v>
      </c>
      <c r="Y14">
        <v>0.96</v>
      </c>
      <c r="Z14">
        <v>28.82</v>
      </c>
      <c r="AA14">
        <v>-25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1.92</v>
      </c>
      <c r="L15" s="88">
        <v>0</v>
      </c>
      <c r="M15" s="116">
        <v>0</v>
      </c>
      <c r="N15" s="115">
        <v>-59</v>
      </c>
      <c r="O15" s="88">
        <v>0</v>
      </c>
      <c r="P15" s="88">
        <v>-25</v>
      </c>
      <c r="Q15" s="88">
        <v>0</v>
      </c>
      <c r="R15" s="88">
        <v>0</v>
      </c>
      <c r="S15" s="116">
        <v>0</v>
      </c>
      <c r="U15" s="115">
        <v>-84</v>
      </c>
      <c r="V15" s="116">
        <v>1.92</v>
      </c>
      <c r="W15">
        <v>-59</v>
      </c>
      <c r="X15">
        <v>0</v>
      </c>
      <c r="Y15">
        <v>0</v>
      </c>
      <c r="Z15">
        <v>1.92</v>
      </c>
      <c r="AA15">
        <v>-25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-29</v>
      </c>
      <c r="O16" s="88">
        <v>-45</v>
      </c>
      <c r="P16" s="88">
        <v>-10</v>
      </c>
      <c r="Q16" s="88">
        <v>-19.52</v>
      </c>
      <c r="R16" s="88">
        <v>0</v>
      </c>
      <c r="S16" s="116">
        <v>0</v>
      </c>
      <c r="U16" s="115">
        <v>-103.52</v>
      </c>
      <c r="V16" s="116">
        <v>0</v>
      </c>
      <c r="W16">
        <v>-29</v>
      </c>
      <c r="X16">
        <v>-45</v>
      </c>
      <c r="Y16">
        <v>0</v>
      </c>
      <c r="Z16">
        <v>-19.52</v>
      </c>
      <c r="AA16">
        <v>-10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1.92</v>
      </c>
      <c r="L17" s="88">
        <v>0.96</v>
      </c>
      <c r="M17" s="116">
        <v>0</v>
      </c>
      <c r="N17" s="115">
        <v>-26</v>
      </c>
      <c r="O17" s="88">
        <v>-10</v>
      </c>
      <c r="P17" s="88">
        <v>-25</v>
      </c>
      <c r="Q17" s="88">
        <v>0</v>
      </c>
      <c r="R17" s="88">
        <v>0</v>
      </c>
      <c r="S17" s="116">
        <v>0</v>
      </c>
      <c r="U17" s="115">
        <v>-61</v>
      </c>
      <c r="V17" s="116">
        <v>2.88</v>
      </c>
      <c r="W17">
        <v>-26</v>
      </c>
      <c r="X17">
        <v>-10</v>
      </c>
      <c r="Y17">
        <v>0.96</v>
      </c>
      <c r="Z17">
        <v>1.92</v>
      </c>
      <c r="AA17">
        <v>-25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24.01</v>
      </c>
      <c r="L18" s="88">
        <v>0.96</v>
      </c>
      <c r="M18" s="116">
        <v>0</v>
      </c>
      <c r="N18" s="115">
        <v>-51</v>
      </c>
      <c r="O18" s="88">
        <v>-30</v>
      </c>
      <c r="P18" s="88">
        <v>-10</v>
      </c>
      <c r="Q18" s="88">
        <v>0</v>
      </c>
      <c r="R18" s="88">
        <v>0</v>
      </c>
      <c r="S18" s="116">
        <v>0</v>
      </c>
      <c r="U18" s="115">
        <v>-91</v>
      </c>
      <c r="V18" s="116">
        <v>24.97</v>
      </c>
      <c r="W18">
        <v>-51</v>
      </c>
      <c r="X18">
        <v>-30</v>
      </c>
      <c r="Y18">
        <v>0.96</v>
      </c>
      <c r="Z18">
        <v>24.01</v>
      </c>
      <c r="AA18">
        <v>-10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1.92</v>
      </c>
      <c r="L19" s="88">
        <v>0.96</v>
      </c>
      <c r="M19" s="116">
        <v>0</v>
      </c>
      <c r="N19" s="115">
        <v>-26</v>
      </c>
      <c r="O19" s="88">
        <v>0</v>
      </c>
      <c r="P19" s="88">
        <v>-10</v>
      </c>
      <c r="Q19" s="88">
        <v>0</v>
      </c>
      <c r="R19" s="88">
        <v>0</v>
      </c>
      <c r="S19" s="116">
        <v>0</v>
      </c>
      <c r="U19" s="115">
        <v>-36</v>
      </c>
      <c r="V19" s="116">
        <v>2.88</v>
      </c>
      <c r="W19">
        <v>-26</v>
      </c>
      <c r="X19">
        <v>0</v>
      </c>
      <c r="Y19">
        <v>0.96</v>
      </c>
      <c r="Z19">
        <v>1.92</v>
      </c>
      <c r="AA19">
        <v>-10</v>
      </c>
    </row>
    <row r="20" spans="7:27">
      <c r="G20" t="s">
        <v>62</v>
      </c>
      <c r="H20" s="115">
        <v>0</v>
      </c>
      <c r="I20" s="88">
        <v>0</v>
      </c>
      <c r="J20" s="88">
        <v>19.21</v>
      </c>
      <c r="K20" s="88">
        <v>1.92</v>
      </c>
      <c r="L20" s="88">
        <v>0</v>
      </c>
      <c r="M20" s="116">
        <v>0</v>
      </c>
      <c r="N20" s="115">
        <v>-19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-19</v>
      </c>
      <c r="V20" s="116">
        <v>21.13</v>
      </c>
      <c r="W20">
        <v>-19</v>
      </c>
      <c r="X20">
        <v>0</v>
      </c>
      <c r="Y20">
        <v>0</v>
      </c>
      <c r="Z20">
        <v>1.92</v>
      </c>
      <c r="AA20">
        <v>19.21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-26</v>
      </c>
      <c r="O21" s="88">
        <v>0</v>
      </c>
      <c r="P21" s="88">
        <v>0</v>
      </c>
      <c r="Q21" s="88">
        <v>-20</v>
      </c>
      <c r="R21" s="88">
        <v>0</v>
      </c>
      <c r="S21" s="116">
        <v>0</v>
      </c>
      <c r="U21" s="115">
        <v>-46</v>
      </c>
      <c r="V21" s="116">
        <v>0</v>
      </c>
      <c r="W21">
        <v>-26</v>
      </c>
      <c r="X21">
        <v>0</v>
      </c>
      <c r="Y21">
        <v>0</v>
      </c>
      <c r="Z21">
        <v>-20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24.01</v>
      </c>
      <c r="K22" s="88">
        <v>1.92</v>
      </c>
      <c r="L22" s="88">
        <v>0</v>
      </c>
      <c r="M22" s="116">
        <v>0</v>
      </c>
      <c r="N22" s="115">
        <v>-19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-19</v>
      </c>
      <c r="V22" s="116">
        <v>25.93</v>
      </c>
      <c r="W22">
        <v>-19</v>
      </c>
      <c r="X22">
        <v>0</v>
      </c>
      <c r="Y22">
        <v>0</v>
      </c>
      <c r="Z22">
        <v>1.92</v>
      </c>
      <c r="AA22">
        <v>24.01</v>
      </c>
    </row>
    <row r="23" spans="7:27">
      <c r="G23" t="s">
        <v>65</v>
      </c>
      <c r="H23" s="115">
        <v>0</v>
      </c>
      <c r="I23" s="88">
        <v>0</v>
      </c>
      <c r="J23" s="88">
        <v>33.619999999999997</v>
      </c>
      <c r="K23" s="88">
        <v>1.92</v>
      </c>
      <c r="L23" s="88">
        <v>0</v>
      </c>
      <c r="M23" s="116">
        <v>0</v>
      </c>
      <c r="N23" s="115">
        <v>-20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-20</v>
      </c>
      <c r="V23" s="116">
        <v>35.54</v>
      </c>
      <c r="W23">
        <v>-20</v>
      </c>
      <c r="X23">
        <v>0</v>
      </c>
      <c r="Y23">
        <v>0</v>
      </c>
      <c r="Z23">
        <v>1.92</v>
      </c>
      <c r="AA23">
        <v>33.619999999999997</v>
      </c>
    </row>
    <row r="24" spans="7:27">
      <c r="G24" t="s">
        <v>66</v>
      </c>
      <c r="H24" s="115">
        <v>0</v>
      </c>
      <c r="I24" s="88">
        <v>0</v>
      </c>
      <c r="J24" s="88">
        <v>9.61</v>
      </c>
      <c r="K24" s="88">
        <v>24.01</v>
      </c>
      <c r="L24" s="88">
        <v>0</v>
      </c>
      <c r="M24" s="116">
        <v>0</v>
      </c>
      <c r="N24" s="115">
        <v>0</v>
      </c>
      <c r="O24" s="88">
        <v>-55</v>
      </c>
      <c r="P24" s="88">
        <v>0</v>
      </c>
      <c r="Q24" s="88">
        <v>0</v>
      </c>
      <c r="R24" s="88">
        <v>0</v>
      </c>
      <c r="S24" s="116">
        <v>0</v>
      </c>
      <c r="U24" s="115">
        <v>-55</v>
      </c>
      <c r="V24" s="116">
        <v>33.619999999999997</v>
      </c>
      <c r="W24">
        <v>0</v>
      </c>
      <c r="X24">
        <v>-55</v>
      </c>
      <c r="Y24">
        <v>0</v>
      </c>
      <c r="Z24">
        <v>24.01</v>
      </c>
      <c r="AA24">
        <v>9.61</v>
      </c>
    </row>
    <row r="25" spans="7:27">
      <c r="G25" t="s">
        <v>67</v>
      </c>
      <c r="H25" s="115">
        <v>0</v>
      </c>
      <c r="I25" s="88">
        <v>0</v>
      </c>
      <c r="J25" s="88">
        <v>38.42</v>
      </c>
      <c r="K25" s="88">
        <v>1.92</v>
      </c>
      <c r="L25" s="88">
        <v>0.96</v>
      </c>
      <c r="M25" s="116">
        <v>0</v>
      </c>
      <c r="N25" s="115">
        <v>0</v>
      </c>
      <c r="O25" s="88">
        <v>-20</v>
      </c>
      <c r="P25" s="88">
        <v>0</v>
      </c>
      <c r="Q25" s="88">
        <v>0</v>
      </c>
      <c r="R25" s="88">
        <v>0</v>
      </c>
      <c r="S25" s="116">
        <v>0</v>
      </c>
      <c r="U25" s="115">
        <v>-20</v>
      </c>
      <c r="V25" s="116">
        <v>41.3</v>
      </c>
      <c r="W25">
        <v>0</v>
      </c>
      <c r="X25">
        <v>-20</v>
      </c>
      <c r="Y25">
        <v>0.96</v>
      </c>
      <c r="Z25">
        <v>1.92</v>
      </c>
      <c r="AA25">
        <v>38.42</v>
      </c>
    </row>
    <row r="26" spans="7:27">
      <c r="G26" t="s">
        <v>68</v>
      </c>
      <c r="H26" s="115">
        <v>0</v>
      </c>
      <c r="I26" s="88">
        <v>0</v>
      </c>
      <c r="J26" s="88">
        <v>14.41</v>
      </c>
      <c r="K26" s="88">
        <v>0</v>
      </c>
      <c r="L26" s="88">
        <v>0</v>
      </c>
      <c r="M26" s="116">
        <v>0</v>
      </c>
      <c r="N26" s="115">
        <v>0</v>
      </c>
      <c r="O26" s="88">
        <v>-10</v>
      </c>
      <c r="P26" s="88">
        <v>0</v>
      </c>
      <c r="Q26" s="88">
        <v>-15</v>
      </c>
      <c r="R26" s="88">
        <v>0</v>
      </c>
      <c r="S26" s="116">
        <v>0</v>
      </c>
      <c r="U26" s="115">
        <v>-25</v>
      </c>
      <c r="V26" s="116">
        <v>14.41</v>
      </c>
      <c r="W26">
        <v>0</v>
      </c>
      <c r="X26">
        <v>-10</v>
      </c>
      <c r="Y26">
        <v>0</v>
      </c>
      <c r="Z26">
        <v>-15</v>
      </c>
      <c r="AA26">
        <v>14.41</v>
      </c>
    </row>
    <row r="27" spans="7:27">
      <c r="G27" t="s">
        <v>69</v>
      </c>
      <c r="H27" s="115">
        <v>24.97</v>
      </c>
      <c r="I27" s="88">
        <v>0</v>
      </c>
      <c r="J27" s="88">
        <v>19.21</v>
      </c>
      <c r="K27" s="88">
        <v>9.61</v>
      </c>
      <c r="L27" s="88">
        <v>0</v>
      </c>
      <c r="M27" s="116">
        <v>0</v>
      </c>
      <c r="N27" s="115">
        <v>0</v>
      </c>
      <c r="O27" s="88">
        <v>-10</v>
      </c>
      <c r="P27" s="88">
        <v>0</v>
      </c>
      <c r="Q27" s="88">
        <v>0</v>
      </c>
      <c r="R27" s="88">
        <v>0</v>
      </c>
      <c r="S27" s="116">
        <v>0</v>
      </c>
      <c r="U27" s="115">
        <v>-10</v>
      </c>
      <c r="V27" s="116">
        <v>53.79</v>
      </c>
      <c r="W27">
        <v>24.97</v>
      </c>
      <c r="X27">
        <v>-10</v>
      </c>
      <c r="Y27">
        <v>0</v>
      </c>
      <c r="Z27">
        <v>9.61</v>
      </c>
      <c r="AA27">
        <v>19.21</v>
      </c>
    </row>
    <row r="28" spans="7:27">
      <c r="G28" t="s">
        <v>70</v>
      </c>
      <c r="H28" s="115">
        <v>13.45</v>
      </c>
      <c r="I28" s="88">
        <v>0</v>
      </c>
      <c r="J28" s="88">
        <v>43.22</v>
      </c>
      <c r="K28" s="88">
        <v>33.619999999999997</v>
      </c>
      <c r="L28" s="88">
        <v>0</v>
      </c>
      <c r="M28" s="116">
        <v>0</v>
      </c>
      <c r="N28" s="115">
        <v>0</v>
      </c>
      <c r="O28" s="88">
        <v>-10</v>
      </c>
      <c r="P28" s="88">
        <v>0</v>
      </c>
      <c r="Q28" s="88">
        <v>0</v>
      </c>
      <c r="R28" s="88">
        <v>0</v>
      </c>
      <c r="S28" s="116">
        <v>0</v>
      </c>
      <c r="U28" s="115">
        <v>-10</v>
      </c>
      <c r="V28" s="116">
        <v>90.29</v>
      </c>
      <c r="W28">
        <v>13.45</v>
      </c>
      <c r="X28">
        <v>-10</v>
      </c>
      <c r="Y28">
        <v>0</v>
      </c>
      <c r="Z28">
        <v>33.619999999999997</v>
      </c>
      <c r="AA28">
        <v>43.22</v>
      </c>
    </row>
    <row r="29" spans="7:27">
      <c r="G29" t="s">
        <v>71</v>
      </c>
      <c r="H29" s="115">
        <v>0</v>
      </c>
      <c r="I29" s="88">
        <v>0</v>
      </c>
      <c r="J29" s="88">
        <v>9.61</v>
      </c>
      <c r="K29" s="88">
        <v>14.4</v>
      </c>
      <c r="L29" s="88">
        <v>0</v>
      </c>
      <c r="M29" s="116">
        <v>0</v>
      </c>
      <c r="N29" s="115">
        <v>-16</v>
      </c>
      <c r="O29" s="88">
        <v>-45</v>
      </c>
      <c r="P29" s="88">
        <v>0</v>
      </c>
      <c r="Q29" s="88">
        <v>0</v>
      </c>
      <c r="R29" s="88">
        <v>0</v>
      </c>
      <c r="S29" s="116">
        <v>0</v>
      </c>
      <c r="U29" s="115">
        <v>-61</v>
      </c>
      <c r="V29" s="116">
        <v>24.01</v>
      </c>
      <c r="W29">
        <v>-16</v>
      </c>
      <c r="X29">
        <v>-45</v>
      </c>
      <c r="Y29">
        <v>0</v>
      </c>
      <c r="Z29">
        <v>14.4</v>
      </c>
      <c r="AA29">
        <v>9.61</v>
      </c>
    </row>
    <row r="30" spans="7:27">
      <c r="G30" t="s">
        <v>72</v>
      </c>
      <c r="H30" s="115">
        <v>0</v>
      </c>
      <c r="I30" s="88">
        <v>0</v>
      </c>
      <c r="J30" s="88">
        <v>28.81</v>
      </c>
      <c r="K30" s="88">
        <v>14.41</v>
      </c>
      <c r="L30" s="88">
        <v>0</v>
      </c>
      <c r="M30" s="116">
        <v>0</v>
      </c>
      <c r="N30" s="115">
        <v>-15</v>
      </c>
      <c r="O30" s="88">
        <v>-68</v>
      </c>
      <c r="P30" s="88">
        <v>0</v>
      </c>
      <c r="Q30" s="88">
        <v>0</v>
      </c>
      <c r="R30" s="88">
        <v>0</v>
      </c>
      <c r="S30" s="116">
        <v>0</v>
      </c>
      <c r="U30" s="115">
        <v>-83</v>
      </c>
      <c r="V30" s="116">
        <v>43.22</v>
      </c>
      <c r="W30">
        <v>-15</v>
      </c>
      <c r="X30">
        <v>-68</v>
      </c>
      <c r="Y30">
        <v>0</v>
      </c>
      <c r="Z30">
        <v>14.41</v>
      </c>
      <c r="AA30">
        <v>28.81</v>
      </c>
    </row>
    <row r="31" spans="7:27">
      <c r="G31" t="s">
        <v>73</v>
      </c>
      <c r="H31" s="115">
        <v>0</v>
      </c>
      <c r="I31" s="88">
        <v>0</v>
      </c>
      <c r="J31" s="88">
        <v>14.41</v>
      </c>
      <c r="K31" s="88">
        <v>0</v>
      </c>
      <c r="L31" s="88">
        <v>2.88</v>
      </c>
      <c r="M31" s="116">
        <v>0</v>
      </c>
      <c r="N31" s="115">
        <v>-14</v>
      </c>
      <c r="O31" s="88">
        <v>-10</v>
      </c>
      <c r="P31" s="88">
        <v>0</v>
      </c>
      <c r="Q31" s="88">
        <v>0</v>
      </c>
      <c r="R31" s="88">
        <v>0</v>
      </c>
      <c r="S31" s="116">
        <v>0</v>
      </c>
      <c r="U31" s="115">
        <v>-24</v>
      </c>
      <c r="V31" s="116">
        <v>17.29</v>
      </c>
      <c r="W31">
        <v>-14</v>
      </c>
      <c r="X31">
        <v>-10</v>
      </c>
      <c r="Y31">
        <v>2.88</v>
      </c>
      <c r="Z31">
        <v>0</v>
      </c>
      <c r="AA31">
        <v>14.41</v>
      </c>
    </row>
    <row r="32" spans="7:27">
      <c r="G32" t="s">
        <v>74</v>
      </c>
      <c r="H32" s="115">
        <v>0</v>
      </c>
      <c r="I32" s="88">
        <v>0</v>
      </c>
      <c r="J32" s="88">
        <v>43.22</v>
      </c>
      <c r="K32" s="88">
        <v>0</v>
      </c>
      <c r="L32" s="88">
        <v>0</v>
      </c>
      <c r="M32" s="116">
        <v>0</v>
      </c>
      <c r="N32" s="115">
        <v>0</v>
      </c>
      <c r="O32" s="88">
        <v>-10</v>
      </c>
      <c r="P32" s="88">
        <v>0</v>
      </c>
      <c r="Q32" s="88">
        <v>0</v>
      </c>
      <c r="R32" s="88">
        <v>0</v>
      </c>
      <c r="S32" s="116">
        <v>0</v>
      </c>
      <c r="U32" s="115">
        <v>-10</v>
      </c>
      <c r="V32" s="116">
        <v>43.22</v>
      </c>
      <c r="W32">
        <v>0</v>
      </c>
      <c r="X32">
        <v>-10</v>
      </c>
      <c r="Y32">
        <v>0</v>
      </c>
      <c r="Z32">
        <v>0</v>
      </c>
      <c r="AA32">
        <v>43.22</v>
      </c>
    </row>
    <row r="33" spans="7:27">
      <c r="G33" t="s">
        <v>75</v>
      </c>
      <c r="H33" s="115">
        <v>0</v>
      </c>
      <c r="I33" s="88">
        <v>9.61</v>
      </c>
      <c r="J33" s="88">
        <v>67.23</v>
      </c>
      <c r="K33" s="88">
        <v>0</v>
      </c>
      <c r="L33" s="88">
        <v>1.92</v>
      </c>
      <c r="M33" s="116">
        <v>0</v>
      </c>
      <c r="N33" s="115">
        <v>-14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-14</v>
      </c>
      <c r="V33" s="116">
        <v>78.760000000000005</v>
      </c>
      <c r="W33">
        <v>-14</v>
      </c>
      <c r="X33">
        <v>9.61</v>
      </c>
      <c r="Y33">
        <v>1.92</v>
      </c>
      <c r="Z33">
        <v>0</v>
      </c>
      <c r="AA33">
        <v>67.23</v>
      </c>
    </row>
    <row r="34" spans="7:27">
      <c r="G34" t="s">
        <v>76</v>
      </c>
      <c r="H34" s="115">
        <v>0</v>
      </c>
      <c r="I34" s="88">
        <v>9.61</v>
      </c>
      <c r="J34" s="88">
        <v>86.44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96.05</v>
      </c>
      <c r="W34">
        <v>0</v>
      </c>
      <c r="X34">
        <v>9.61</v>
      </c>
      <c r="Y34">
        <v>0</v>
      </c>
      <c r="Z34">
        <v>0</v>
      </c>
      <c r="AA34">
        <v>86.44</v>
      </c>
    </row>
    <row r="35" spans="7:27">
      <c r="G35" t="s">
        <v>77</v>
      </c>
      <c r="H35" s="115">
        <v>83.57</v>
      </c>
      <c r="I35" s="88">
        <v>0</v>
      </c>
      <c r="J35" s="88">
        <v>62.43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-5</v>
      </c>
      <c r="R35" s="88">
        <v>0</v>
      </c>
      <c r="S35" s="116">
        <v>0</v>
      </c>
      <c r="U35" s="115">
        <v>-5</v>
      </c>
      <c r="V35" s="116">
        <v>146</v>
      </c>
      <c r="W35">
        <v>83.57</v>
      </c>
      <c r="X35">
        <v>0</v>
      </c>
      <c r="Y35">
        <v>0</v>
      </c>
      <c r="Z35">
        <v>-5</v>
      </c>
      <c r="AA35">
        <v>62.43</v>
      </c>
    </row>
    <row r="36" spans="7:27">
      <c r="G36" t="s">
        <v>78</v>
      </c>
      <c r="H36" s="115">
        <v>89.33</v>
      </c>
      <c r="I36" s="88">
        <v>19.21</v>
      </c>
      <c r="J36" s="88">
        <v>91.24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-5</v>
      </c>
      <c r="R36" s="88">
        <v>0</v>
      </c>
      <c r="S36" s="116">
        <v>0</v>
      </c>
      <c r="U36" s="115">
        <v>-5</v>
      </c>
      <c r="V36" s="116">
        <v>199.78</v>
      </c>
      <c r="W36">
        <v>89.33</v>
      </c>
      <c r="X36">
        <v>19.21</v>
      </c>
      <c r="Y36">
        <v>0</v>
      </c>
      <c r="Z36">
        <v>-5</v>
      </c>
      <c r="AA36">
        <v>91.24</v>
      </c>
    </row>
    <row r="37" spans="7:27">
      <c r="G37" t="s">
        <v>79</v>
      </c>
      <c r="H37" s="115">
        <v>98.93</v>
      </c>
      <c r="I37" s="88">
        <v>19.21</v>
      </c>
      <c r="J37" s="88">
        <v>19.21</v>
      </c>
      <c r="K37" s="88">
        <v>0</v>
      </c>
      <c r="L37" s="88">
        <v>3.84</v>
      </c>
      <c r="M37" s="116">
        <v>0</v>
      </c>
      <c r="N37" s="115">
        <v>0</v>
      </c>
      <c r="O37" s="88">
        <v>0</v>
      </c>
      <c r="P37" s="88">
        <v>0</v>
      </c>
      <c r="Q37" s="88">
        <v>-5</v>
      </c>
      <c r="R37" s="88">
        <v>0</v>
      </c>
      <c r="S37" s="116">
        <v>0</v>
      </c>
      <c r="U37" s="115">
        <v>-5</v>
      </c>
      <c r="V37" s="116">
        <v>141.19</v>
      </c>
      <c r="W37">
        <v>98.93</v>
      </c>
      <c r="X37">
        <v>19.21</v>
      </c>
      <c r="Y37">
        <v>3.84</v>
      </c>
      <c r="Z37">
        <v>-5</v>
      </c>
      <c r="AA37">
        <v>19.21</v>
      </c>
    </row>
    <row r="38" spans="7:27">
      <c r="G38" t="s">
        <v>80</v>
      </c>
      <c r="H38" s="115">
        <v>118.14</v>
      </c>
      <c r="I38" s="88">
        <v>0</v>
      </c>
      <c r="J38" s="88">
        <v>67.239999999999995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-5</v>
      </c>
      <c r="R38" s="88">
        <v>0</v>
      </c>
      <c r="S38" s="116">
        <v>0</v>
      </c>
      <c r="U38" s="115">
        <v>-5</v>
      </c>
      <c r="V38" s="116">
        <v>185.38</v>
      </c>
      <c r="W38">
        <v>118.14</v>
      </c>
      <c r="X38">
        <v>0</v>
      </c>
      <c r="Y38">
        <v>0</v>
      </c>
      <c r="Z38">
        <v>-5</v>
      </c>
      <c r="AA38">
        <v>67.239999999999995</v>
      </c>
    </row>
    <row r="39" spans="7:27">
      <c r="G39" t="s">
        <v>81</v>
      </c>
      <c r="H39" s="115">
        <v>71.08</v>
      </c>
      <c r="I39" s="88">
        <v>0</v>
      </c>
      <c r="J39" s="88">
        <v>62.43</v>
      </c>
      <c r="K39" s="88">
        <v>0</v>
      </c>
      <c r="L39" s="88">
        <v>0</v>
      </c>
      <c r="M39" s="116">
        <v>0</v>
      </c>
      <c r="N39" s="115">
        <v>0</v>
      </c>
      <c r="O39" s="88">
        <v>-5</v>
      </c>
      <c r="P39" s="88">
        <v>0</v>
      </c>
      <c r="Q39" s="88">
        <v>-40</v>
      </c>
      <c r="R39" s="88">
        <v>0</v>
      </c>
      <c r="S39" s="116">
        <v>0</v>
      </c>
      <c r="U39" s="115">
        <v>-45</v>
      </c>
      <c r="V39" s="116">
        <v>133.51</v>
      </c>
      <c r="W39">
        <v>71.08</v>
      </c>
      <c r="X39">
        <v>-5</v>
      </c>
      <c r="Y39">
        <v>0</v>
      </c>
      <c r="Z39">
        <v>-40</v>
      </c>
      <c r="AA39">
        <v>62.43</v>
      </c>
    </row>
    <row r="40" spans="7:27">
      <c r="G40" t="s">
        <v>82</v>
      </c>
      <c r="H40" s="115">
        <v>100.85</v>
      </c>
      <c r="I40" s="88">
        <v>0</v>
      </c>
      <c r="J40" s="88">
        <v>76.84</v>
      </c>
      <c r="K40" s="88">
        <v>0</v>
      </c>
      <c r="L40" s="88">
        <v>0</v>
      </c>
      <c r="M40" s="116">
        <v>0</v>
      </c>
      <c r="N40" s="115">
        <v>0</v>
      </c>
      <c r="O40" s="88">
        <v>-38</v>
      </c>
      <c r="P40" s="88">
        <v>0</v>
      </c>
      <c r="Q40" s="88">
        <v>-2</v>
      </c>
      <c r="R40" s="88">
        <v>0</v>
      </c>
      <c r="S40" s="116">
        <v>0</v>
      </c>
      <c r="U40" s="115">
        <v>-40</v>
      </c>
      <c r="V40" s="116">
        <v>177.69</v>
      </c>
      <c r="W40">
        <v>100.85</v>
      </c>
      <c r="X40">
        <v>-38</v>
      </c>
      <c r="Y40">
        <v>0</v>
      </c>
      <c r="Z40">
        <v>-2</v>
      </c>
      <c r="AA40">
        <v>76.84</v>
      </c>
    </row>
    <row r="41" spans="7:27">
      <c r="G41" t="s">
        <v>83</v>
      </c>
      <c r="H41" s="115">
        <v>64.349999999999994</v>
      </c>
      <c r="I41" s="88">
        <v>38.42</v>
      </c>
      <c r="J41" s="88">
        <v>38.42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-2</v>
      </c>
      <c r="R41" s="88">
        <v>0</v>
      </c>
      <c r="S41" s="116">
        <v>0</v>
      </c>
      <c r="U41" s="115">
        <v>-2</v>
      </c>
      <c r="V41" s="116">
        <v>141.19</v>
      </c>
      <c r="W41">
        <v>64.349999999999994</v>
      </c>
      <c r="X41">
        <v>38.42</v>
      </c>
      <c r="Y41">
        <v>0</v>
      </c>
      <c r="Z41">
        <v>-2</v>
      </c>
      <c r="AA41">
        <v>38.42</v>
      </c>
    </row>
    <row r="42" spans="7:27">
      <c r="G42" t="s">
        <v>84</v>
      </c>
      <c r="H42" s="115">
        <v>69.16</v>
      </c>
      <c r="I42" s="88">
        <v>19.21</v>
      </c>
      <c r="J42" s="88">
        <v>72.03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-2</v>
      </c>
      <c r="R42" s="88">
        <v>0</v>
      </c>
      <c r="S42" s="116">
        <v>0</v>
      </c>
      <c r="U42" s="115">
        <v>-2</v>
      </c>
      <c r="V42" s="116">
        <v>160.4</v>
      </c>
      <c r="W42">
        <v>69.16</v>
      </c>
      <c r="X42">
        <v>19.21</v>
      </c>
      <c r="Y42">
        <v>0</v>
      </c>
      <c r="Z42">
        <v>-2</v>
      </c>
      <c r="AA42">
        <v>72.03</v>
      </c>
    </row>
    <row r="43" spans="7:27">
      <c r="G43" t="s">
        <v>85</v>
      </c>
      <c r="H43" s="115">
        <v>134.47</v>
      </c>
      <c r="I43" s="88">
        <v>19.21</v>
      </c>
      <c r="J43" s="88">
        <v>48.03</v>
      </c>
      <c r="K43" s="88">
        <v>0</v>
      </c>
      <c r="L43" s="88">
        <v>3.84</v>
      </c>
      <c r="M43" s="116">
        <v>0</v>
      </c>
      <c r="N43" s="115">
        <v>0</v>
      </c>
      <c r="O43" s="88">
        <v>0</v>
      </c>
      <c r="P43" s="88">
        <v>0</v>
      </c>
      <c r="Q43" s="88">
        <v>-2</v>
      </c>
      <c r="R43" s="88">
        <v>0</v>
      </c>
      <c r="S43" s="116">
        <v>0</v>
      </c>
      <c r="U43" s="115">
        <v>-2</v>
      </c>
      <c r="V43" s="116">
        <v>205.55</v>
      </c>
      <c r="W43">
        <v>134.47</v>
      </c>
      <c r="X43">
        <v>19.21</v>
      </c>
      <c r="Y43">
        <v>3.84</v>
      </c>
      <c r="Z43">
        <v>-2</v>
      </c>
      <c r="AA43">
        <v>48.03</v>
      </c>
    </row>
    <row r="44" spans="7:27">
      <c r="G44" t="s">
        <v>86</v>
      </c>
      <c r="H44" s="115">
        <v>85.49</v>
      </c>
      <c r="I44" s="88">
        <v>19.21</v>
      </c>
      <c r="J44" s="88">
        <v>24.01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-65</v>
      </c>
      <c r="R44" s="88">
        <v>0</v>
      </c>
      <c r="S44" s="116">
        <v>0</v>
      </c>
      <c r="U44" s="115">
        <v>-65</v>
      </c>
      <c r="V44" s="116">
        <v>128.71</v>
      </c>
      <c r="W44">
        <v>85.49</v>
      </c>
      <c r="X44">
        <v>19.21</v>
      </c>
      <c r="Y44">
        <v>0</v>
      </c>
      <c r="Z44">
        <v>-65</v>
      </c>
      <c r="AA44">
        <v>24.01</v>
      </c>
    </row>
    <row r="45" spans="7:27">
      <c r="G45" t="s">
        <v>87</v>
      </c>
      <c r="H45" s="115">
        <v>119.1</v>
      </c>
      <c r="I45" s="88">
        <v>19.21</v>
      </c>
      <c r="J45" s="88">
        <v>19.21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-10</v>
      </c>
      <c r="R45" s="88">
        <v>0</v>
      </c>
      <c r="S45" s="116">
        <v>0</v>
      </c>
      <c r="U45" s="115">
        <v>-10</v>
      </c>
      <c r="V45" s="116">
        <v>157.52000000000001</v>
      </c>
      <c r="W45">
        <v>119.1</v>
      </c>
      <c r="X45">
        <v>19.21</v>
      </c>
      <c r="Y45">
        <v>0</v>
      </c>
      <c r="Z45">
        <v>-10</v>
      </c>
      <c r="AA45">
        <v>19.21</v>
      </c>
    </row>
    <row r="46" spans="7:27">
      <c r="G46" t="s">
        <v>88</v>
      </c>
      <c r="H46" s="115">
        <v>139.27000000000001</v>
      </c>
      <c r="I46" s="88">
        <v>0</v>
      </c>
      <c r="J46" s="88">
        <v>48.03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-10</v>
      </c>
      <c r="R46" s="88">
        <v>0</v>
      </c>
      <c r="S46" s="116">
        <v>0</v>
      </c>
      <c r="U46" s="115">
        <v>-10</v>
      </c>
      <c r="V46" s="116">
        <v>187.3</v>
      </c>
      <c r="W46">
        <v>139.27000000000001</v>
      </c>
      <c r="X46">
        <v>0</v>
      </c>
      <c r="Y46">
        <v>0</v>
      </c>
      <c r="Z46">
        <v>-10</v>
      </c>
      <c r="AA46">
        <v>48.03</v>
      </c>
    </row>
    <row r="47" spans="7:27">
      <c r="G47" t="s">
        <v>89</v>
      </c>
      <c r="H47" s="115">
        <v>153.68</v>
      </c>
      <c r="I47" s="88">
        <v>24.01</v>
      </c>
      <c r="J47" s="88">
        <v>48.03</v>
      </c>
      <c r="K47" s="88">
        <v>1.92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227.64</v>
      </c>
      <c r="W47">
        <v>153.68</v>
      </c>
      <c r="X47">
        <v>24.01</v>
      </c>
      <c r="Y47">
        <v>0</v>
      </c>
      <c r="Z47">
        <v>1.92</v>
      </c>
      <c r="AA47">
        <v>48.03</v>
      </c>
    </row>
    <row r="48" spans="7:27">
      <c r="G48" t="s">
        <v>90</v>
      </c>
      <c r="H48" s="115">
        <v>144.07</v>
      </c>
      <c r="I48" s="88">
        <v>24.01</v>
      </c>
      <c r="J48" s="88">
        <v>48.03</v>
      </c>
      <c r="K48" s="88">
        <v>19.21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235.32</v>
      </c>
      <c r="W48">
        <v>144.07</v>
      </c>
      <c r="X48">
        <v>24.01</v>
      </c>
      <c r="Y48">
        <v>0</v>
      </c>
      <c r="Z48">
        <v>19.21</v>
      </c>
      <c r="AA48">
        <v>48.03</v>
      </c>
    </row>
    <row r="49" spans="7:27">
      <c r="G49" t="s">
        <v>91</v>
      </c>
      <c r="H49" s="115">
        <v>125.83</v>
      </c>
      <c r="I49" s="88">
        <v>43.22</v>
      </c>
      <c r="J49" s="88">
        <v>24.01</v>
      </c>
      <c r="K49" s="88">
        <v>52.83</v>
      </c>
      <c r="L49" s="88">
        <v>1.92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247.81</v>
      </c>
      <c r="W49">
        <v>125.83</v>
      </c>
      <c r="X49">
        <v>43.22</v>
      </c>
      <c r="Y49">
        <v>1.92</v>
      </c>
      <c r="Z49">
        <v>52.83</v>
      </c>
      <c r="AA49">
        <v>24.01</v>
      </c>
    </row>
    <row r="50" spans="7:27">
      <c r="G50" t="s">
        <v>92</v>
      </c>
      <c r="H50" s="115">
        <v>142.15</v>
      </c>
      <c r="I50" s="88">
        <v>19.21</v>
      </c>
      <c r="J50" s="88">
        <v>76.84</v>
      </c>
      <c r="K50" s="88">
        <v>19.21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257.41000000000003</v>
      </c>
      <c r="W50">
        <v>142.15</v>
      </c>
      <c r="X50">
        <v>19.21</v>
      </c>
      <c r="Y50">
        <v>0</v>
      </c>
      <c r="Z50">
        <v>19.21</v>
      </c>
      <c r="AA50">
        <v>76.84</v>
      </c>
    </row>
    <row r="51" spans="7:27">
      <c r="G51" t="s">
        <v>93</v>
      </c>
      <c r="H51" s="115">
        <v>121.98</v>
      </c>
      <c r="I51" s="88">
        <v>9.61</v>
      </c>
      <c r="J51" s="88">
        <v>0</v>
      </c>
      <c r="K51" s="88">
        <v>1.92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133.51</v>
      </c>
      <c r="W51">
        <v>121.98</v>
      </c>
      <c r="X51">
        <v>9.61</v>
      </c>
      <c r="Y51">
        <v>0</v>
      </c>
      <c r="Z51">
        <v>1.92</v>
      </c>
      <c r="AA51">
        <v>0</v>
      </c>
    </row>
    <row r="52" spans="7:27">
      <c r="G52" t="s">
        <v>94</v>
      </c>
      <c r="H52" s="115">
        <v>137.35</v>
      </c>
      <c r="I52" s="88">
        <v>19.21</v>
      </c>
      <c r="J52" s="88">
        <v>0</v>
      </c>
      <c r="K52" s="88">
        <v>19.21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175.77</v>
      </c>
      <c r="W52">
        <v>137.35</v>
      </c>
      <c r="X52">
        <v>19.21</v>
      </c>
      <c r="Y52">
        <v>0</v>
      </c>
      <c r="Z52">
        <v>19.21</v>
      </c>
      <c r="AA52">
        <v>0</v>
      </c>
    </row>
    <row r="53" spans="7:27">
      <c r="G53" t="s">
        <v>95</v>
      </c>
      <c r="H53" s="115">
        <v>99.89</v>
      </c>
      <c r="I53" s="88">
        <v>0</v>
      </c>
      <c r="J53" s="88">
        <v>76.84</v>
      </c>
      <c r="K53" s="88">
        <v>52.83</v>
      </c>
      <c r="L53" s="88">
        <v>0</v>
      </c>
      <c r="M53" s="116">
        <v>0</v>
      </c>
      <c r="N53" s="115">
        <v>0</v>
      </c>
      <c r="O53" s="88">
        <v>-25</v>
      </c>
      <c r="P53" s="88">
        <v>0</v>
      </c>
      <c r="Q53" s="88">
        <v>0</v>
      </c>
      <c r="R53" s="88">
        <v>0</v>
      </c>
      <c r="S53" s="116">
        <v>0</v>
      </c>
      <c r="U53" s="115">
        <v>-25</v>
      </c>
      <c r="V53" s="116">
        <v>229.56</v>
      </c>
      <c r="W53">
        <v>99.89</v>
      </c>
      <c r="X53">
        <v>-25</v>
      </c>
      <c r="Y53">
        <v>0</v>
      </c>
      <c r="Z53">
        <v>52.83</v>
      </c>
      <c r="AA53">
        <v>76.84</v>
      </c>
    </row>
    <row r="54" spans="7:27">
      <c r="G54" t="s">
        <v>96</v>
      </c>
      <c r="H54" s="115">
        <v>155.6</v>
      </c>
      <c r="I54" s="88">
        <v>0</v>
      </c>
      <c r="J54" s="88">
        <v>62.43</v>
      </c>
      <c r="K54" s="88">
        <v>19.21</v>
      </c>
      <c r="L54" s="88">
        <v>0</v>
      </c>
      <c r="M54" s="116">
        <v>0</v>
      </c>
      <c r="N54" s="115">
        <v>0</v>
      </c>
      <c r="O54" s="88">
        <v>-25</v>
      </c>
      <c r="P54" s="88">
        <v>0</v>
      </c>
      <c r="Q54" s="88">
        <v>0</v>
      </c>
      <c r="R54" s="88">
        <v>0</v>
      </c>
      <c r="S54" s="116">
        <v>0</v>
      </c>
      <c r="U54" s="115">
        <v>-25</v>
      </c>
      <c r="V54" s="116">
        <v>237.24</v>
      </c>
      <c r="W54">
        <v>155.6</v>
      </c>
      <c r="X54">
        <v>-25</v>
      </c>
      <c r="Y54">
        <v>0</v>
      </c>
      <c r="Z54">
        <v>19.21</v>
      </c>
      <c r="AA54">
        <v>62.43</v>
      </c>
    </row>
    <row r="55" spans="7:27">
      <c r="G55" t="s">
        <v>97</v>
      </c>
      <c r="H55" s="115">
        <v>71.08</v>
      </c>
      <c r="I55" s="88">
        <v>0</v>
      </c>
      <c r="J55" s="88">
        <v>19.21</v>
      </c>
      <c r="K55" s="88">
        <v>1.92</v>
      </c>
      <c r="L55" s="88">
        <v>1.92</v>
      </c>
      <c r="M55" s="116">
        <v>0</v>
      </c>
      <c r="N55" s="115">
        <v>0</v>
      </c>
      <c r="O55" s="88">
        <v>-40</v>
      </c>
      <c r="P55" s="88">
        <v>0</v>
      </c>
      <c r="Q55" s="88">
        <v>0</v>
      </c>
      <c r="R55" s="88">
        <v>0</v>
      </c>
      <c r="S55" s="116">
        <v>0</v>
      </c>
      <c r="U55" s="115">
        <v>-40</v>
      </c>
      <c r="V55" s="116">
        <v>94.13</v>
      </c>
      <c r="W55">
        <v>71.08</v>
      </c>
      <c r="X55">
        <v>-40</v>
      </c>
      <c r="Y55">
        <v>1.92</v>
      </c>
      <c r="Z55">
        <v>1.92</v>
      </c>
      <c r="AA55">
        <v>19.21</v>
      </c>
    </row>
    <row r="56" spans="7:27">
      <c r="G56" t="s">
        <v>98</v>
      </c>
      <c r="H56" s="115">
        <v>77.8</v>
      </c>
      <c r="I56" s="88">
        <v>0</v>
      </c>
      <c r="J56" s="88">
        <v>0</v>
      </c>
      <c r="K56" s="88">
        <v>19.21</v>
      </c>
      <c r="L56" s="88">
        <v>0</v>
      </c>
      <c r="M56" s="116">
        <v>0</v>
      </c>
      <c r="N56" s="115">
        <v>0</v>
      </c>
      <c r="O56" s="88">
        <v>-40</v>
      </c>
      <c r="P56" s="88">
        <v>0</v>
      </c>
      <c r="Q56" s="88">
        <v>0</v>
      </c>
      <c r="R56" s="88">
        <v>0</v>
      </c>
      <c r="S56" s="116">
        <v>0</v>
      </c>
      <c r="U56" s="115">
        <v>-40</v>
      </c>
      <c r="V56" s="116">
        <v>97.01</v>
      </c>
      <c r="W56">
        <v>77.8</v>
      </c>
      <c r="X56">
        <v>-40</v>
      </c>
      <c r="Y56">
        <v>0</v>
      </c>
      <c r="Z56">
        <v>19.21</v>
      </c>
      <c r="AA56">
        <v>0</v>
      </c>
    </row>
    <row r="57" spans="7:27">
      <c r="G57" t="s">
        <v>99</v>
      </c>
      <c r="H57" s="115">
        <v>48.03</v>
      </c>
      <c r="I57" s="88">
        <v>0</v>
      </c>
      <c r="J57" s="88">
        <v>0</v>
      </c>
      <c r="K57" s="88">
        <v>43.22</v>
      </c>
      <c r="L57" s="88">
        <v>0</v>
      </c>
      <c r="M57" s="116">
        <v>0</v>
      </c>
      <c r="N57" s="115">
        <v>0</v>
      </c>
      <c r="O57" s="88">
        <v>-70</v>
      </c>
      <c r="P57" s="88">
        <v>0</v>
      </c>
      <c r="Q57" s="88">
        <v>0</v>
      </c>
      <c r="R57" s="88">
        <v>0</v>
      </c>
      <c r="S57" s="116">
        <v>0</v>
      </c>
      <c r="U57" s="115">
        <v>-70</v>
      </c>
      <c r="V57" s="116">
        <v>91.25</v>
      </c>
      <c r="W57">
        <v>48.03</v>
      </c>
      <c r="X57">
        <v>-70</v>
      </c>
      <c r="Y57">
        <v>0</v>
      </c>
      <c r="Z57">
        <v>43.22</v>
      </c>
      <c r="AA57">
        <v>0</v>
      </c>
    </row>
    <row r="58" spans="7:27">
      <c r="G58" t="s">
        <v>100</v>
      </c>
      <c r="H58" s="115">
        <v>21.13</v>
      </c>
      <c r="I58" s="88">
        <v>0</v>
      </c>
      <c r="J58" s="88">
        <v>19.21</v>
      </c>
      <c r="K58" s="88">
        <v>19.21</v>
      </c>
      <c r="L58" s="88">
        <v>0</v>
      </c>
      <c r="M58" s="116">
        <v>0</v>
      </c>
      <c r="N58" s="115">
        <v>0</v>
      </c>
      <c r="O58" s="88">
        <v>-65</v>
      </c>
      <c r="P58" s="88">
        <v>0</v>
      </c>
      <c r="Q58" s="88">
        <v>0</v>
      </c>
      <c r="R58" s="88">
        <v>0</v>
      </c>
      <c r="S58" s="116">
        <v>0</v>
      </c>
      <c r="U58" s="115">
        <v>-65</v>
      </c>
      <c r="V58" s="116">
        <v>59.55</v>
      </c>
      <c r="W58">
        <v>21.13</v>
      </c>
      <c r="X58">
        <v>-65</v>
      </c>
      <c r="Y58">
        <v>0</v>
      </c>
      <c r="Z58">
        <v>19.21</v>
      </c>
      <c r="AA58">
        <v>19.21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1.92</v>
      </c>
      <c r="L59" s="88">
        <v>0</v>
      </c>
      <c r="M59" s="116">
        <v>0</v>
      </c>
      <c r="N59" s="115">
        <v>0</v>
      </c>
      <c r="O59" s="88">
        <v>-45</v>
      </c>
      <c r="P59" s="88">
        <v>-20</v>
      </c>
      <c r="Q59" s="88">
        <v>0</v>
      </c>
      <c r="R59" s="88">
        <v>0</v>
      </c>
      <c r="S59" s="116">
        <v>0</v>
      </c>
      <c r="U59" s="115">
        <v>-65</v>
      </c>
      <c r="V59" s="116">
        <v>1.92</v>
      </c>
      <c r="W59">
        <v>0</v>
      </c>
      <c r="X59">
        <v>-45</v>
      </c>
      <c r="Y59">
        <v>0</v>
      </c>
      <c r="Z59">
        <v>1.92</v>
      </c>
      <c r="AA59">
        <v>-20</v>
      </c>
    </row>
    <row r="60" spans="7:27">
      <c r="G60" t="s">
        <v>102</v>
      </c>
      <c r="H60" s="115">
        <v>0</v>
      </c>
      <c r="I60" s="88">
        <v>0</v>
      </c>
      <c r="J60" s="88">
        <v>38.42</v>
      </c>
      <c r="K60" s="88">
        <v>19.21</v>
      </c>
      <c r="L60" s="88">
        <v>0</v>
      </c>
      <c r="M60" s="116">
        <v>0</v>
      </c>
      <c r="N60" s="115">
        <v>0</v>
      </c>
      <c r="O60" s="88">
        <v>-50</v>
      </c>
      <c r="P60" s="88">
        <v>0</v>
      </c>
      <c r="Q60" s="88">
        <v>0</v>
      </c>
      <c r="R60" s="88">
        <v>0</v>
      </c>
      <c r="S60" s="116">
        <v>0</v>
      </c>
      <c r="U60" s="115">
        <v>-50</v>
      </c>
      <c r="V60" s="116">
        <v>57.63</v>
      </c>
      <c r="W60">
        <v>0</v>
      </c>
      <c r="X60">
        <v>-50</v>
      </c>
      <c r="Y60">
        <v>0</v>
      </c>
      <c r="Z60">
        <v>19.21</v>
      </c>
      <c r="AA60">
        <v>38.42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43.22</v>
      </c>
      <c r="L61" s="88">
        <v>2.88</v>
      </c>
      <c r="M61" s="116">
        <v>0</v>
      </c>
      <c r="N61" s="115">
        <v>0</v>
      </c>
      <c r="O61" s="88">
        <v>-20</v>
      </c>
      <c r="P61" s="88">
        <v>-40</v>
      </c>
      <c r="Q61" s="88">
        <v>0</v>
      </c>
      <c r="R61" s="88">
        <v>0</v>
      </c>
      <c r="S61" s="116">
        <v>0</v>
      </c>
      <c r="U61" s="115">
        <v>-60</v>
      </c>
      <c r="V61" s="116">
        <v>46.1</v>
      </c>
      <c r="W61">
        <v>0</v>
      </c>
      <c r="X61">
        <v>-20</v>
      </c>
      <c r="Y61">
        <v>2.88</v>
      </c>
      <c r="Z61">
        <v>43.22</v>
      </c>
      <c r="AA61">
        <v>-40</v>
      </c>
    </row>
    <row r="62" spans="7:27">
      <c r="G62" t="s">
        <v>104</v>
      </c>
      <c r="H62" s="115">
        <v>0</v>
      </c>
      <c r="I62" s="88">
        <v>0</v>
      </c>
      <c r="J62" s="88">
        <v>14.4</v>
      </c>
      <c r="K62" s="88">
        <v>9.61</v>
      </c>
      <c r="L62" s="88">
        <v>0</v>
      </c>
      <c r="M62" s="116">
        <v>0</v>
      </c>
      <c r="N62" s="115">
        <v>0</v>
      </c>
      <c r="O62" s="88">
        <v>-60</v>
      </c>
      <c r="P62" s="88">
        <v>0</v>
      </c>
      <c r="Q62" s="88">
        <v>0</v>
      </c>
      <c r="R62" s="88">
        <v>0</v>
      </c>
      <c r="S62" s="116">
        <v>0</v>
      </c>
      <c r="U62" s="115">
        <v>-60</v>
      </c>
      <c r="V62" s="116">
        <v>24.01</v>
      </c>
      <c r="W62">
        <v>0</v>
      </c>
      <c r="X62">
        <v>-60</v>
      </c>
      <c r="Y62">
        <v>0</v>
      </c>
      <c r="Z62">
        <v>9.61</v>
      </c>
      <c r="AA62">
        <v>14.4</v>
      </c>
    </row>
    <row r="63" spans="7:27">
      <c r="G63" t="s">
        <v>105</v>
      </c>
      <c r="H63" s="115">
        <v>48.03</v>
      </c>
      <c r="I63" s="88">
        <v>0</v>
      </c>
      <c r="J63" s="88">
        <v>0</v>
      </c>
      <c r="K63" s="88">
        <v>1.92</v>
      </c>
      <c r="L63" s="88">
        <v>0</v>
      </c>
      <c r="M63" s="116">
        <v>0</v>
      </c>
      <c r="N63" s="115">
        <v>0</v>
      </c>
      <c r="O63" s="88">
        <v>-70</v>
      </c>
      <c r="P63" s="88">
        <v>-50</v>
      </c>
      <c r="Q63" s="88">
        <v>0</v>
      </c>
      <c r="R63" s="88">
        <v>0</v>
      </c>
      <c r="S63" s="116">
        <v>0</v>
      </c>
      <c r="U63" s="115">
        <v>-120</v>
      </c>
      <c r="V63" s="116">
        <v>49.95</v>
      </c>
      <c r="W63">
        <v>48.03</v>
      </c>
      <c r="X63">
        <v>-70</v>
      </c>
      <c r="Y63">
        <v>0</v>
      </c>
      <c r="Z63">
        <v>1.92</v>
      </c>
      <c r="AA63">
        <v>-50</v>
      </c>
    </row>
    <row r="64" spans="7:27">
      <c r="G64" t="s">
        <v>106</v>
      </c>
      <c r="H64" s="115">
        <v>26.9</v>
      </c>
      <c r="I64" s="88">
        <v>0</v>
      </c>
      <c r="J64" s="88">
        <v>0</v>
      </c>
      <c r="K64" s="88">
        <v>1.92</v>
      </c>
      <c r="L64" s="88">
        <v>0</v>
      </c>
      <c r="M64" s="116">
        <v>0</v>
      </c>
      <c r="N64" s="115">
        <v>0</v>
      </c>
      <c r="O64" s="88">
        <v>-70</v>
      </c>
      <c r="P64" s="88">
        <v>0</v>
      </c>
      <c r="Q64" s="88">
        <v>0</v>
      </c>
      <c r="R64" s="88">
        <v>0</v>
      </c>
      <c r="S64" s="116">
        <v>0</v>
      </c>
      <c r="U64" s="115">
        <v>-70</v>
      </c>
      <c r="V64" s="116">
        <v>28.82</v>
      </c>
      <c r="W64">
        <v>26.9</v>
      </c>
      <c r="X64">
        <v>-70</v>
      </c>
      <c r="Y64">
        <v>0</v>
      </c>
      <c r="Z64">
        <v>1.92</v>
      </c>
      <c r="AA64">
        <v>0</v>
      </c>
    </row>
    <row r="65" spans="7:27">
      <c r="G65" t="s">
        <v>107</v>
      </c>
      <c r="H65" s="115">
        <v>76.84</v>
      </c>
      <c r="I65" s="88">
        <v>0</v>
      </c>
      <c r="J65" s="88">
        <v>0</v>
      </c>
      <c r="K65" s="88">
        <v>43.22</v>
      </c>
      <c r="L65" s="88">
        <v>0</v>
      </c>
      <c r="M65" s="116">
        <v>0</v>
      </c>
      <c r="N65" s="115">
        <v>0</v>
      </c>
      <c r="O65" s="88">
        <v>-70</v>
      </c>
      <c r="P65" s="88">
        <v>-80</v>
      </c>
      <c r="Q65" s="88">
        <v>0</v>
      </c>
      <c r="R65" s="88">
        <v>0</v>
      </c>
      <c r="S65" s="116">
        <v>0</v>
      </c>
      <c r="U65" s="115">
        <v>-150</v>
      </c>
      <c r="V65" s="116">
        <v>120.06</v>
      </c>
      <c r="W65">
        <v>76.84</v>
      </c>
      <c r="X65">
        <v>-70</v>
      </c>
      <c r="Y65">
        <v>0</v>
      </c>
      <c r="Z65">
        <v>43.22</v>
      </c>
      <c r="AA65">
        <v>-80</v>
      </c>
    </row>
    <row r="66" spans="7:27">
      <c r="G66" t="s">
        <v>108</v>
      </c>
      <c r="H66" s="115">
        <v>47.07</v>
      </c>
      <c r="I66" s="88">
        <v>0</v>
      </c>
      <c r="J66" s="88">
        <v>0</v>
      </c>
      <c r="K66" s="88">
        <v>1.92</v>
      </c>
      <c r="L66" s="88">
        <v>0</v>
      </c>
      <c r="M66" s="116">
        <v>0</v>
      </c>
      <c r="N66" s="115">
        <v>0</v>
      </c>
      <c r="O66" s="88">
        <v>-65</v>
      </c>
      <c r="P66" s="88">
        <v>-80</v>
      </c>
      <c r="Q66" s="88">
        <v>0</v>
      </c>
      <c r="R66" s="88">
        <v>0</v>
      </c>
      <c r="S66" s="116">
        <v>0</v>
      </c>
      <c r="U66" s="115">
        <v>-145</v>
      </c>
      <c r="V66" s="116">
        <v>48.99</v>
      </c>
      <c r="W66">
        <v>47.07</v>
      </c>
      <c r="X66">
        <v>-65</v>
      </c>
      <c r="Y66">
        <v>0</v>
      </c>
      <c r="Z66">
        <v>1.92</v>
      </c>
      <c r="AA66">
        <v>-80</v>
      </c>
    </row>
    <row r="67" spans="7:27">
      <c r="G67" t="s">
        <v>109</v>
      </c>
      <c r="H67" s="115">
        <v>45.14</v>
      </c>
      <c r="I67" s="88">
        <v>0</v>
      </c>
      <c r="J67" s="88">
        <v>0</v>
      </c>
      <c r="K67" s="88">
        <v>0</v>
      </c>
      <c r="L67" s="88">
        <v>1.92</v>
      </c>
      <c r="M67" s="116">
        <v>0</v>
      </c>
      <c r="N67" s="115">
        <v>0</v>
      </c>
      <c r="O67" s="88">
        <v>-60</v>
      </c>
      <c r="P67" s="88">
        <v>-25</v>
      </c>
      <c r="Q67" s="88">
        <v>0</v>
      </c>
      <c r="R67" s="88">
        <v>0</v>
      </c>
      <c r="S67" s="116">
        <v>0</v>
      </c>
      <c r="U67" s="115">
        <v>-85</v>
      </c>
      <c r="V67" s="116">
        <v>47.06</v>
      </c>
      <c r="W67">
        <v>45.14</v>
      </c>
      <c r="X67">
        <v>-60</v>
      </c>
      <c r="Y67">
        <v>1.92</v>
      </c>
      <c r="Z67">
        <v>0</v>
      </c>
      <c r="AA67">
        <v>-25</v>
      </c>
    </row>
    <row r="68" spans="7:27">
      <c r="G68" t="s">
        <v>110</v>
      </c>
      <c r="H68" s="115">
        <v>41.3</v>
      </c>
      <c r="I68" s="88">
        <v>0</v>
      </c>
      <c r="J68" s="88">
        <v>19.21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60.51</v>
      </c>
      <c r="W68">
        <v>41.3</v>
      </c>
      <c r="X68">
        <v>0</v>
      </c>
      <c r="Y68">
        <v>0</v>
      </c>
      <c r="Z68">
        <v>0</v>
      </c>
      <c r="AA68">
        <v>19.21</v>
      </c>
    </row>
    <row r="69" spans="7:27">
      <c r="G69" t="s">
        <v>111</v>
      </c>
      <c r="H69" s="115">
        <v>27.85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-40</v>
      </c>
      <c r="P69" s="88">
        <v>0</v>
      </c>
      <c r="Q69" s="88">
        <v>0</v>
      </c>
      <c r="R69" s="88">
        <v>0</v>
      </c>
      <c r="S69" s="116">
        <v>0</v>
      </c>
      <c r="U69" s="115">
        <v>-40</v>
      </c>
      <c r="V69" s="116">
        <v>27.85</v>
      </c>
      <c r="W69">
        <v>27.85</v>
      </c>
      <c r="X69">
        <v>-40</v>
      </c>
      <c r="Y69">
        <v>0</v>
      </c>
      <c r="Z69">
        <v>0</v>
      </c>
      <c r="AA69">
        <v>0</v>
      </c>
    </row>
    <row r="70" spans="7:27">
      <c r="G70" t="s">
        <v>112</v>
      </c>
      <c r="H70" s="115">
        <v>69.16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-40</v>
      </c>
      <c r="P70" s="88">
        <v>0</v>
      </c>
      <c r="Q70" s="88">
        <v>0</v>
      </c>
      <c r="R70" s="88">
        <v>0</v>
      </c>
      <c r="S70" s="116">
        <v>0</v>
      </c>
      <c r="U70" s="115">
        <v>-40</v>
      </c>
      <c r="V70" s="116">
        <v>69.16</v>
      </c>
      <c r="W70">
        <v>69.16</v>
      </c>
      <c r="X70">
        <v>-40</v>
      </c>
      <c r="Y70">
        <v>0</v>
      </c>
      <c r="Z70">
        <v>0</v>
      </c>
      <c r="AA70">
        <v>0</v>
      </c>
    </row>
    <row r="71" spans="7:27">
      <c r="G71" t="s">
        <v>113</v>
      </c>
      <c r="H71" s="115">
        <v>123.9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-45</v>
      </c>
      <c r="P71" s="88">
        <v>-70</v>
      </c>
      <c r="Q71" s="88">
        <v>-45</v>
      </c>
      <c r="R71" s="88">
        <v>0</v>
      </c>
      <c r="S71" s="116">
        <v>0</v>
      </c>
      <c r="U71" s="115">
        <v>-160</v>
      </c>
      <c r="V71" s="116">
        <v>123.9</v>
      </c>
      <c r="W71">
        <v>123.9</v>
      </c>
      <c r="X71">
        <v>-45</v>
      </c>
      <c r="Y71">
        <v>0</v>
      </c>
      <c r="Z71">
        <v>-45</v>
      </c>
      <c r="AA71">
        <v>-70</v>
      </c>
    </row>
    <row r="72" spans="7:27">
      <c r="G72" t="s">
        <v>114</v>
      </c>
      <c r="H72" s="115">
        <v>131.59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-15</v>
      </c>
      <c r="P72" s="88">
        <v>-35</v>
      </c>
      <c r="Q72" s="88">
        <v>0</v>
      </c>
      <c r="R72" s="88">
        <v>0</v>
      </c>
      <c r="S72" s="116">
        <v>0</v>
      </c>
      <c r="U72" s="115">
        <v>-50</v>
      </c>
      <c r="V72" s="116">
        <v>131.59</v>
      </c>
      <c r="W72">
        <v>131.59</v>
      </c>
      <c r="X72">
        <v>-15</v>
      </c>
      <c r="Y72">
        <v>0</v>
      </c>
      <c r="Z72">
        <v>0</v>
      </c>
      <c r="AA72">
        <v>-35</v>
      </c>
    </row>
    <row r="73" spans="7:27">
      <c r="G73" t="s">
        <v>115</v>
      </c>
      <c r="H73" s="115">
        <v>115.26</v>
      </c>
      <c r="I73" s="88">
        <v>0</v>
      </c>
      <c r="J73" s="88">
        <v>0</v>
      </c>
      <c r="K73" s="88">
        <v>0</v>
      </c>
      <c r="L73" s="88">
        <v>3.84</v>
      </c>
      <c r="M73" s="116">
        <v>0</v>
      </c>
      <c r="N73" s="115">
        <v>0</v>
      </c>
      <c r="O73" s="88">
        <v>-15</v>
      </c>
      <c r="P73" s="88">
        <v>-10</v>
      </c>
      <c r="Q73" s="88">
        <v>0</v>
      </c>
      <c r="R73" s="88">
        <v>0</v>
      </c>
      <c r="S73" s="116">
        <v>0</v>
      </c>
      <c r="U73" s="115">
        <v>-25</v>
      </c>
      <c r="V73" s="116">
        <v>119.1</v>
      </c>
      <c r="W73">
        <v>115.26</v>
      </c>
      <c r="X73">
        <v>-15</v>
      </c>
      <c r="Y73">
        <v>3.84</v>
      </c>
      <c r="Z73">
        <v>0</v>
      </c>
      <c r="AA73">
        <v>-10</v>
      </c>
    </row>
    <row r="74" spans="7:27">
      <c r="G74" t="s">
        <v>116</v>
      </c>
      <c r="H74" s="115">
        <v>129.66999999999999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-11</v>
      </c>
      <c r="P74" s="88">
        <v>-10</v>
      </c>
      <c r="Q74" s="88">
        <v>0</v>
      </c>
      <c r="R74" s="88">
        <v>0</v>
      </c>
      <c r="S74" s="116">
        <v>0</v>
      </c>
      <c r="U74" s="115">
        <v>-21</v>
      </c>
      <c r="V74" s="116">
        <v>129.66999999999999</v>
      </c>
      <c r="W74">
        <v>129.66999999999999</v>
      </c>
      <c r="X74">
        <v>-11</v>
      </c>
      <c r="Y74">
        <v>0</v>
      </c>
      <c r="Z74">
        <v>0</v>
      </c>
      <c r="AA74">
        <v>-10</v>
      </c>
    </row>
    <row r="75" spans="7:27">
      <c r="G75" t="s">
        <v>117</v>
      </c>
      <c r="H75" s="115">
        <v>0</v>
      </c>
      <c r="I75" s="88">
        <v>26.89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-60</v>
      </c>
      <c r="Q75" s="88">
        <v>0</v>
      </c>
      <c r="R75" s="88">
        <v>0</v>
      </c>
      <c r="S75" s="116">
        <v>0</v>
      </c>
      <c r="U75" s="115">
        <v>-60</v>
      </c>
      <c r="V75" s="116">
        <v>26.89</v>
      </c>
      <c r="W75">
        <v>0</v>
      </c>
      <c r="X75">
        <v>26.89</v>
      </c>
      <c r="Y75">
        <v>0</v>
      </c>
      <c r="Z75">
        <v>0</v>
      </c>
      <c r="AA75">
        <v>-60</v>
      </c>
    </row>
    <row r="76" spans="7:27">
      <c r="G76" t="s">
        <v>118</v>
      </c>
      <c r="H76" s="115">
        <v>27.85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-11</v>
      </c>
      <c r="P76" s="88">
        <v>0</v>
      </c>
      <c r="Q76" s="88">
        <v>-50</v>
      </c>
      <c r="R76" s="88">
        <v>0</v>
      </c>
      <c r="S76" s="116">
        <v>0</v>
      </c>
      <c r="U76" s="115">
        <v>-61</v>
      </c>
      <c r="V76" s="116">
        <v>27.85</v>
      </c>
      <c r="W76">
        <v>27.85</v>
      </c>
      <c r="X76">
        <v>-11</v>
      </c>
      <c r="Y76">
        <v>0</v>
      </c>
      <c r="Z76">
        <v>-50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-42</v>
      </c>
      <c r="P77" s="88">
        <v>0</v>
      </c>
      <c r="Q77" s="88">
        <v>0</v>
      </c>
      <c r="R77" s="88">
        <v>0</v>
      </c>
      <c r="S77" s="116">
        <v>0</v>
      </c>
      <c r="U77" s="115">
        <v>-42</v>
      </c>
      <c r="V77" s="116">
        <v>0</v>
      </c>
      <c r="W77">
        <v>0</v>
      </c>
      <c r="X77">
        <v>-42</v>
      </c>
      <c r="Y77">
        <v>0</v>
      </c>
      <c r="Z77">
        <v>0</v>
      </c>
      <c r="AA77">
        <v>0</v>
      </c>
    </row>
    <row r="78" spans="7:27">
      <c r="G78" t="s">
        <v>120</v>
      </c>
      <c r="H78" s="115">
        <v>55.71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-30</v>
      </c>
      <c r="P78" s="88">
        <v>0</v>
      </c>
      <c r="Q78" s="88">
        <v>0</v>
      </c>
      <c r="R78" s="88">
        <v>0</v>
      </c>
      <c r="S78" s="116">
        <v>0</v>
      </c>
      <c r="U78" s="115">
        <v>-30</v>
      </c>
      <c r="V78" s="116">
        <v>55.71</v>
      </c>
      <c r="W78">
        <v>55.71</v>
      </c>
      <c r="X78">
        <v>-30</v>
      </c>
      <c r="Y78">
        <v>0</v>
      </c>
      <c r="Z78">
        <v>0</v>
      </c>
      <c r="AA78">
        <v>0</v>
      </c>
    </row>
    <row r="79" spans="7:27">
      <c r="G79" t="s">
        <v>121</v>
      </c>
      <c r="H79" s="115">
        <v>21.14</v>
      </c>
      <c r="I79" s="88">
        <v>0</v>
      </c>
      <c r="J79" s="88">
        <v>0</v>
      </c>
      <c r="K79" s="88">
        <v>0</v>
      </c>
      <c r="L79" s="88">
        <v>8.64</v>
      </c>
      <c r="M79" s="116">
        <v>0</v>
      </c>
      <c r="N79" s="115">
        <v>0</v>
      </c>
      <c r="O79" s="88">
        <v>-35</v>
      </c>
      <c r="P79" s="88">
        <v>-70</v>
      </c>
      <c r="Q79" s="88">
        <v>0</v>
      </c>
      <c r="R79" s="88">
        <v>0</v>
      </c>
      <c r="S79" s="116">
        <v>0</v>
      </c>
      <c r="U79" s="115">
        <v>-105</v>
      </c>
      <c r="V79" s="116">
        <v>29.78</v>
      </c>
      <c r="W79">
        <v>21.14</v>
      </c>
      <c r="X79">
        <v>-35</v>
      </c>
      <c r="Y79">
        <v>8.64</v>
      </c>
      <c r="Z79">
        <v>0</v>
      </c>
      <c r="AA79">
        <v>-70</v>
      </c>
    </row>
    <row r="80" spans="7:27">
      <c r="G80" t="s">
        <v>122</v>
      </c>
      <c r="H80" s="115">
        <v>19.21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-42</v>
      </c>
      <c r="P80" s="88">
        <v>-30</v>
      </c>
      <c r="Q80" s="88">
        <v>0</v>
      </c>
      <c r="R80" s="88">
        <v>0</v>
      </c>
      <c r="S80" s="116">
        <v>0</v>
      </c>
      <c r="U80" s="115">
        <v>-72</v>
      </c>
      <c r="V80" s="116">
        <v>19.21</v>
      </c>
      <c r="W80">
        <v>19.21</v>
      </c>
      <c r="X80">
        <v>-42</v>
      </c>
      <c r="Y80">
        <v>0</v>
      </c>
      <c r="Z80">
        <v>0</v>
      </c>
      <c r="AA80">
        <v>-30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-70</v>
      </c>
      <c r="P81" s="88">
        <v>-30</v>
      </c>
      <c r="Q81" s="88">
        <v>0</v>
      </c>
      <c r="R81" s="88">
        <v>0</v>
      </c>
      <c r="S81" s="116">
        <v>0</v>
      </c>
      <c r="U81" s="115">
        <v>-100</v>
      </c>
      <c r="V81" s="116">
        <v>0</v>
      </c>
      <c r="W81">
        <v>0</v>
      </c>
      <c r="X81">
        <v>-70</v>
      </c>
      <c r="Y81">
        <v>0</v>
      </c>
      <c r="Z81">
        <v>0</v>
      </c>
      <c r="AA81">
        <v>-30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-15</v>
      </c>
      <c r="P82" s="88">
        <v>-20</v>
      </c>
      <c r="Q82" s="88">
        <v>0</v>
      </c>
      <c r="R82" s="88">
        <v>0</v>
      </c>
      <c r="S82" s="116">
        <v>0</v>
      </c>
      <c r="U82" s="115">
        <v>-35</v>
      </c>
      <c r="V82" s="116">
        <v>0</v>
      </c>
      <c r="W82">
        <v>0</v>
      </c>
      <c r="X82">
        <v>-15</v>
      </c>
      <c r="Y82">
        <v>0</v>
      </c>
      <c r="Z82">
        <v>0</v>
      </c>
      <c r="AA82">
        <v>-20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43.22</v>
      </c>
      <c r="L83" s="88">
        <v>0</v>
      </c>
      <c r="M83" s="116">
        <v>0</v>
      </c>
      <c r="N83" s="115">
        <v>0</v>
      </c>
      <c r="O83" s="88">
        <v>-82</v>
      </c>
      <c r="P83" s="88">
        <v>-45</v>
      </c>
      <c r="Q83" s="88">
        <v>0</v>
      </c>
      <c r="R83" s="88">
        <v>0</v>
      </c>
      <c r="S83" s="116">
        <v>0</v>
      </c>
      <c r="U83" s="115">
        <v>-127</v>
      </c>
      <c r="V83" s="116">
        <v>43.22</v>
      </c>
      <c r="W83">
        <v>0</v>
      </c>
      <c r="X83">
        <v>-82</v>
      </c>
      <c r="Y83">
        <v>0</v>
      </c>
      <c r="Z83">
        <v>43.22</v>
      </c>
      <c r="AA83">
        <v>-45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-65</v>
      </c>
      <c r="P84" s="88">
        <v>0</v>
      </c>
      <c r="Q84" s="88">
        <v>0</v>
      </c>
      <c r="R84" s="88">
        <v>0</v>
      </c>
      <c r="S84" s="116">
        <v>0</v>
      </c>
      <c r="U84" s="115">
        <v>-65</v>
      </c>
      <c r="V84" s="116">
        <v>0</v>
      </c>
      <c r="W84">
        <v>0</v>
      </c>
      <c r="X84">
        <v>-65</v>
      </c>
      <c r="Y84">
        <v>0</v>
      </c>
      <c r="Z84">
        <v>0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7.68</v>
      </c>
      <c r="M85" s="116">
        <v>0</v>
      </c>
      <c r="N85" s="115">
        <v>0</v>
      </c>
      <c r="O85" s="88">
        <v>-70</v>
      </c>
      <c r="P85" s="88">
        <v>0</v>
      </c>
      <c r="Q85" s="88">
        <v>0</v>
      </c>
      <c r="R85" s="88">
        <v>0</v>
      </c>
      <c r="S85" s="116">
        <v>0</v>
      </c>
      <c r="U85" s="115">
        <v>-70</v>
      </c>
      <c r="V85" s="116">
        <v>7.68</v>
      </c>
      <c r="W85">
        <v>0</v>
      </c>
      <c r="X85">
        <v>-70</v>
      </c>
      <c r="Y85">
        <v>7.68</v>
      </c>
      <c r="Z85">
        <v>0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2.88</v>
      </c>
      <c r="M86" s="116">
        <v>0</v>
      </c>
      <c r="N86" s="115">
        <v>0</v>
      </c>
      <c r="O86" s="88">
        <v>-75</v>
      </c>
      <c r="P86" s="88">
        <v>0</v>
      </c>
      <c r="Q86" s="88">
        <v>0</v>
      </c>
      <c r="R86" s="88">
        <v>0</v>
      </c>
      <c r="S86" s="116">
        <v>0</v>
      </c>
      <c r="U86" s="115">
        <v>-75</v>
      </c>
      <c r="V86" s="116">
        <v>2.88</v>
      </c>
      <c r="W86">
        <v>0</v>
      </c>
      <c r="X86">
        <v>-75</v>
      </c>
      <c r="Y86">
        <v>2.88</v>
      </c>
      <c r="Z86">
        <v>0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0.96</v>
      </c>
      <c r="M87" s="116">
        <v>0</v>
      </c>
      <c r="N87" s="115">
        <v>0</v>
      </c>
      <c r="O87" s="88">
        <v>-60</v>
      </c>
      <c r="P87" s="88">
        <v>-50</v>
      </c>
      <c r="Q87" s="88">
        <v>0</v>
      </c>
      <c r="R87" s="88">
        <v>0</v>
      </c>
      <c r="S87" s="116">
        <v>0</v>
      </c>
      <c r="U87" s="115">
        <v>-110</v>
      </c>
      <c r="V87" s="116">
        <v>0.96</v>
      </c>
      <c r="W87">
        <v>0</v>
      </c>
      <c r="X87">
        <v>-60</v>
      </c>
      <c r="Y87">
        <v>0.96</v>
      </c>
      <c r="Z87">
        <v>0</v>
      </c>
      <c r="AA87">
        <v>-50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38.42</v>
      </c>
      <c r="L88" s="88">
        <v>0.96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39.380000000000003</v>
      </c>
      <c r="W88">
        <v>0</v>
      </c>
      <c r="X88">
        <v>0</v>
      </c>
      <c r="Y88">
        <v>0.96</v>
      </c>
      <c r="Z88">
        <v>38.42</v>
      </c>
      <c r="AA88">
        <v>0</v>
      </c>
    </row>
    <row r="89" spans="7:27">
      <c r="G89" t="s">
        <v>131</v>
      </c>
      <c r="H89" s="115">
        <v>32.659999999999997</v>
      </c>
      <c r="I89" s="88">
        <v>0</v>
      </c>
      <c r="J89" s="88">
        <v>0</v>
      </c>
      <c r="K89" s="88">
        <v>0</v>
      </c>
      <c r="L89" s="88">
        <v>0.96</v>
      </c>
      <c r="M89" s="116">
        <v>0</v>
      </c>
      <c r="N89" s="115">
        <v>0</v>
      </c>
      <c r="O89" s="88">
        <v>-30</v>
      </c>
      <c r="P89" s="88">
        <v>0</v>
      </c>
      <c r="Q89" s="88">
        <v>0</v>
      </c>
      <c r="R89" s="88">
        <v>0</v>
      </c>
      <c r="S89" s="116">
        <v>0</v>
      </c>
      <c r="U89" s="115">
        <v>-30</v>
      </c>
      <c r="V89" s="116">
        <v>33.619999999999997</v>
      </c>
      <c r="W89">
        <v>32.659999999999997</v>
      </c>
      <c r="X89">
        <v>-30</v>
      </c>
      <c r="Y89">
        <v>0.96</v>
      </c>
      <c r="Z89">
        <v>0</v>
      </c>
      <c r="AA89">
        <v>0</v>
      </c>
    </row>
    <row r="90" spans="7:27">
      <c r="G90" t="s">
        <v>132</v>
      </c>
      <c r="H90" s="115">
        <v>9.61</v>
      </c>
      <c r="I90" s="88">
        <v>0</v>
      </c>
      <c r="J90" s="88">
        <v>0</v>
      </c>
      <c r="K90" s="88">
        <v>0</v>
      </c>
      <c r="L90" s="88">
        <v>0.96</v>
      </c>
      <c r="M90" s="116">
        <v>0</v>
      </c>
      <c r="N90" s="115">
        <v>0</v>
      </c>
      <c r="O90" s="88">
        <v>-10</v>
      </c>
      <c r="P90" s="88">
        <v>0</v>
      </c>
      <c r="Q90" s="88">
        <v>0</v>
      </c>
      <c r="R90" s="88">
        <v>0</v>
      </c>
      <c r="S90" s="116">
        <v>0</v>
      </c>
      <c r="U90" s="115">
        <v>-10</v>
      </c>
      <c r="V90" s="116">
        <v>10.57</v>
      </c>
      <c r="W90">
        <v>9.61</v>
      </c>
      <c r="X90">
        <v>-10</v>
      </c>
      <c r="Y90">
        <v>0.96</v>
      </c>
      <c r="Z90">
        <v>0</v>
      </c>
      <c r="AA90">
        <v>0</v>
      </c>
    </row>
    <row r="91" spans="7:27">
      <c r="G91" t="s">
        <v>133</v>
      </c>
      <c r="H91" s="115">
        <v>55.71</v>
      </c>
      <c r="I91" s="88">
        <v>0</v>
      </c>
      <c r="J91" s="88">
        <v>38.42</v>
      </c>
      <c r="K91" s="88">
        <v>0</v>
      </c>
      <c r="L91" s="88">
        <v>1.92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96.05</v>
      </c>
      <c r="W91">
        <v>55.71</v>
      </c>
      <c r="X91">
        <v>0</v>
      </c>
      <c r="Y91">
        <v>1.92</v>
      </c>
      <c r="Z91">
        <v>0</v>
      </c>
      <c r="AA91">
        <v>38.42</v>
      </c>
    </row>
    <row r="92" spans="7:27">
      <c r="G92" t="s">
        <v>134</v>
      </c>
      <c r="H92" s="115">
        <v>23.05</v>
      </c>
      <c r="I92" s="88">
        <v>0</v>
      </c>
      <c r="J92" s="88">
        <v>38.42</v>
      </c>
      <c r="K92" s="88">
        <v>38.42</v>
      </c>
      <c r="L92" s="88">
        <v>0</v>
      </c>
      <c r="M92" s="116">
        <v>0</v>
      </c>
      <c r="N92" s="115">
        <v>0</v>
      </c>
      <c r="O92" s="88">
        <v>-15</v>
      </c>
      <c r="P92" s="88">
        <v>0</v>
      </c>
      <c r="Q92" s="88">
        <v>0</v>
      </c>
      <c r="R92" s="88">
        <v>0</v>
      </c>
      <c r="S92" s="116">
        <v>0</v>
      </c>
      <c r="U92" s="115">
        <v>-15</v>
      </c>
      <c r="V92" s="116">
        <v>99.89</v>
      </c>
      <c r="W92">
        <v>23.05</v>
      </c>
      <c r="X92">
        <v>-15</v>
      </c>
      <c r="Y92">
        <v>0</v>
      </c>
      <c r="Z92">
        <v>38.42</v>
      </c>
      <c r="AA92">
        <v>38.42</v>
      </c>
    </row>
    <row r="93" spans="7:27">
      <c r="G93" t="s">
        <v>135</v>
      </c>
      <c r="H93" s="115">
        <v>143.11000000000001</v>
      </c>
      <c r="I93" s="88">
        <v>19.21</v>
      </c>
      <c r="J93" s="88">
        <v>19.21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181.53</v>
      </c>
      <c r="W93">
        <v>143.11000000000001</v>
      </c>
      <c r="X93">
        <v>19.21</v>
      </c>
      <c r="Y93">
        <v>0</v>
      </c>
      <c r="Z93">
        <v>0</v>
      </c>
      <c r="AA93">
        <v>19.21</v>
      </c>
    </row>
    <row r="94" spans="7:27">
      <c r="G94" t="s">
        <v>136</v>
      </c>
      <c r="H94" s="115">
        <v>135.43</v>
      </c>
      <c r="I94" s="88">
        <v>0</v>
      </c>
      <c r="J94" s="88">
        <v>67.239999999999995</v>
      </c>
      <c r="K94" s="88">
        <v>0</v>
      </c>
      <c r="L94" s="88">
        <v>0</v>
      </c>
      <c r="M94" s="116">
        <v>0</v>
      </c>
      <c r="N94" s="115">
        <v>0</v>
      </c>
      <c r="O94" s="88">
        <v>-40</v>
      </c>
      <c r="P94" s="88">
        <v>0</v>
      </c>
      <c r="Q94" s="88">
        <v>0</v>
      </c>
      <c r="R94" s="88">
        <v>0</v>
      </c>
      <c r="S94" s="116">
        <v>0</v>
      </c>
      <c r="U94" s="115">
        <v>-40</v>
      </c>
      <c r="V94" s="116">
        <v>202.67</v>
      </c>
      <c r="W94">
        <v>135.43</v>
      </c>
      <c r="X94">
        <v>-40</v>
      </c>
      <c r="Y94">
        <v>0</v>
      </c>
      <c r="Z94">
        <v>0</v>
      </c>
      <c r="AA94">
        <v>67.239999999999995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-30</v>
      </c>
      <c r="P95" s="88">
        <v>-30</v>
      </c>
      <c r="Q95" s="88">
        <v>0</v>
      </c>
      <c r="R95" s="88">
        <v>0</v>
      </c>
      <c r="S95" s="116">
        <v>0</v>
      </c>
      <c r="U95" s="115">
        <v>-60</v>
      </c>
      <c r="V95" s="116">
        <v>0</v>
      </c>
      <c r="W95">
        <v>0</v>
      </c>
      <c r="X95">
        <v>-30</v>
      </c>
      <c r="Y95">
        <v>0</v>
      </c>
      <c r="Z95">
        <v>0</v>
      </c>
      <c r="AA95">
        <v>-30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38.42</v>
      </c>
      <c r="L96" s="88">
        <v>0</v>
      </c>
      <c r="M96" s="116">
        <v>0</v>
      </c>
      <c r="N96" s="115">
        <v>-46</v>
      </c>
      <c r="O96" s="88">
        <v>-30</v>
      </c>
      <c r="P96" s="88">
        <v>-30</v>
      </c>
      <c r="Q96" s="88">
        <v>0</v>
      </c>
      <c r="R96" s="88">
        <v>0</v>
      </c>
      <c r="S96" s="116">
        <v>0</v>
      </c>
      <c r="U96" s="115">
        <v>-106</v>
      </c>
      <c r="V96" s="116">
        <v>38.42</v>
      </c>
      <c r="W96">
        <v>-46</v>
      </c>
      <c r="X96">
        <v>-30</v>
      </c>
      <c r="Y96">
        <v>0</v>
      </c>
      <c r="Z96">
        <v>38.42</v>
      </c>
      <c r="AA96">
        <v>-30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2.88</v>
      </c>
      <c r="M97" s="116">
        <v>0</v>
      </c>
      <c r="N97" s="115">
        <v>-72</v>
      </c>
      <c r="O97" s="88">
        <v>-75</v>
      </c>
      <c r="P97" s="88">
        <v>-30</v>
      </c>
      <c r="Q97" s="88">
        <v>0</v>
      </c>
      <c r="R97" s="88">
        <v>0</v>
      </c>
      <c r="S97" s="116">
        <v>0</v>
      </c>
      <c r="U97" s="115">
        <v>-177</v>
      </c>
      <c r="V97" s="116">
        <v>2.88</v>
      </c>
      <c r="W97">
        <v>-72</v>
      </c>
      <c r="X97">
        <v>-75</v>
      </c>
      <c r="Y97">
        <v>2.88</v>
      </c>
      <c r="Z97">
        <v>0</v>
      </c>
      <c r="AA97">
        <v>-30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-63</v>
      </c>
      <c r="O98" s="88">
        <v>-70</v>
      </c>
      <c r="P98" s="88">
        <v>-30</v>
      </c>
      <c r="Q98" s="88">
        <v>0</v>
      </c>
      <c r="R98" s="88">
        <v>0</v>
      </c>
      <c r="S98" s="116">
        <v>0</v>
      </c>
      <c r="U98" s="115">
        <v>-163</v>
      </c>
      <c r="V98" s="116">
        <v>0</v>
      </c>
      <c r="W98">
        <v>-63</v>
      </c>
      <c r="X98">
        <v>-70</v>
      </c>
      <c r="Y98">
        <v>0</v>
      </c>
      <c r="Z98">
        <v>0</v>
      </c>
      <c r="AA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1.0010875000000004</v>
      </c>
      <c r="I99" s="111">
        <f t="shared" ref="I99:BQ99" si="1">SUM(I3:I98)/4000</f>
        <v>9.1969999999999982E-2</v>
      </c>
      <c r="J99" s="111">
        <f t="shared" si="1"/>
        <v>0.43342500000000006</v>
      </c>
      <c r="K99" s="111">
        <f t="shared" si="1"/>
        <v>0.18945499999999993</v>
      </c>
      <c r="L99" s="111">
        <f t="shared" si="1"/>
        <v>2.8562499999999998E-2</v>
      </c>
      <c r="M99" s="111">
        <f t="shared" si="1"/>
        <v>0</v>
      </c>
      <c r="N99" s="110">
        <f t="shared" si="1"/>
        <v>-0.20424999999999999</v>
      </c>
      <c r="O99" s="111">
        <f t="shared" si="1"/>
        <v>-0.59550000000000003</v>
      </c>
      <c r="P99" s="111">
        <f t="shared" si="1"/>
        <v>-0.27</v>
      </c>
      <c r="Q99" s="111">
        <f t="shared" si="1"/>
        <v>-8.5629999999999998E-2</v>
      </c>
      <c r="R99" s="111">
        <f t="shared" si="1"/>
        <v>0</v>
      </c>
      <c r="S99" s="112">
        <f t="shared" si="1"/>
        <v>0</v>
      </c>
      <c r="U99" s="110">
        <f t="shared" si="1"/>
        <v>-1.1553800000000001</v>
      </c>
      <c r="V99" s="112">
        <f t="shared" si="1"/>
        <v>1.7444975000000011</v>
      </c>
      <c r="W99">
        <f t="shared" si="1"/>
        <v>0.79683750000000009</v>
      </c>
      <c r="X99">
        <f t="shared" si="1"/>
        <v>-0.50353000000000003</v>
      </c>
      <c r="Y99">
        <f t="shared" si="1"/>
        <v>2.8562499999999998E-2</v>
      </c>
      <c r="Z99">
        <f t="shared" si="1"/>
        <v>0.10382500000000003</v>
      </c>
      <c r="AA99">
        <f t="shared" si="1"/>
        <v>0.16342500000000001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44562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3.4257812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5</v>
      </c>
      <c r="U1" s="215" t="s">
        <v>343</v>
      </c>
      <c r="V1" s="216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44562</v>
      </c>
      <c r="U2" s="115" t="s">
        <v>231</v>
      </c>
      <c r="V2" s="116" t="s">
        <v>230</v>
      </c>
      <c r="W2" s="30" t="s">
        <v>262</v>
      </c>
      <c r="X2" t="s">
        <v>492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492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19.21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19.21</v>
      </c>
      <c r="W33">
        <v>0</v>
      </c>
      <c r="X33">
        <v>19.21</v>
      </c>
    </row>
    <row r="34" spans="7:24">
      <c r="G34" t="s">
        <v>76</v>
      </c>
      <c r="H34" s="115">
        <v>0</v>
      </c>
      <c r="I34" s="88">
        <v>19.21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19.21</v>
      </c>
      <c r="W34">
        <v>0</v>
      </c>
      <c r="X34">
        <v>19.21</v>
      </c>
    </row>
    <row r="35" spans="7:24">
      <c r="G35" t="s">
        <v>77</v>
      </c>
      <c r="H35" s="115">
        <v>0</v>
      </c>
      <c r="I35" s="88">
        <v>19.21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19.21</v>
      </c>
      <c r="W35">
        <v>0</v>
      </c>
      <c r="X35">
        <v>19.21</v>
      </c>
    </row>
    <row r="36" spans="7:24">
      <c r="G36" t="s">
        <v>78</v>
      </c>
      <c r="H36" s="115">
        <v>24.11</v>
      </c>
      <c r="I36" s="88">
        <v>24.01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48.12</v>
      </c>
      <c r="W36">
        <v>24.11</v>
      </c>
      <c r="X36">
        <v>24.01</v>
      </c>
    </row>
    <row r="37" spans="7:24">
      <c r="G37" t="s">
        <v>79</v>
      </c>
      <c r="H37" s="115">
        <v>26.89</v>
      </c>
      <c r="I37" s="88">
        <v>62.44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89.33</v>
      </c>
      <c r="W37">
        <v>26.89</v>
      </c>
      <c r="X37">
        <v>62.44</v>
      </c>
    </row>
    <row r="38" spans="7:24">
      <c r="G38" t="s">
        <v>80</v>
      </c>
      <c r="H38" s="115">
        <v>35.06</v>
      </c>
      <c r="I38" s="88">
        <v>91.25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126.31</v>
      </c>
      <c r="W38">
        <v>35.06</v>
      </c>
      <c r="X38">
        <v>91.25</v>
      </c>
    </row>
    <row r="39" spans="7:24">
      <c r="G39" t="s">
        <v>81</v>
      </c>
      <c r="H39" s="115">
        <v>29.78</v>
      </c>
      <c r="I39" s="88">
        <v>115.26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145.04</v>
      </c>
      <c r="W39">
        <v>29.78</v>
      </c>
      <c r="X39">
        <v>115.26</v>
      </c>
    </row>
    <row r="40" spans="7:24">
      <c r="G40" t="s">
        <v>82</v>
      </c>
      <c r="H40" s="115">
        <v>34.39</v>
      </c>
      <c r="I40" s="88">
        <v>148.87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183.26</v>
      </c>
      <c r="W40">
        <v>34.39</v>
      </c>
      <c r="X40">
        <v>148.87</v>
      </c>
    </row>
    <row r="41" spans="7:24">
      <c r="G41" t="s">
        <v>83</v>
      </c>
      <c r="H41" s="115">
        <v>28.53</v>
      </c>
      <c r="I41" s="88">
        <v>163.28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191.81</v>
      </c>
      <c r="W41">
        <v>28.53</v>
      </c>
      <c r="X41">
        <v>163.28</v>
      </c>
    </row>
    <row r="42" spans="7:24">
      <c r="G42" t="s">
        <v>84</v>
      </c>
      <c r="H42" s="115">
        <v>57.34</v>
      </c>
      <c r="I42" s="88">
        <v>177.69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235.03</v>
      </c>
      <c r="W42">
        <v>57.34</v>
      </c>
      <c r="X42">
        <v>177.69</v>
      </c>
    </row>
    <row r="43" spans="7:24">
      <c r="G43" t="s">
        <v>85</v>
      </c>
      <c r="H43" s="115">
        <v>60.8</v>
      </c>
      <c r="I43" s="88">
        <v>177.69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238.49</v>
      </c>
      <c r="W43">
        <v>60.8</v>
      </c>
      <c r="X43">
        <v>177.69</v>
      </c>
    </row>
    <row r="44" spans="7:24">
      <c r="G44" t="s">
        <v>86</v>
      </c>
      <c r="H44" s="115">
        <v>98.07</v>
      </c>
      <c r="I44" s="88">
        <v>177.69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275.76</v>
      </c>
      <c r="W44">
        <v>98.07</v>
      </c>
      <c r="X44">
        <v>177.69</v>
      </c>
    </row>
    <row r="45" spans="7:24">
      <c r="G45" t="s">
        <v>87</v>
      </c>
      <c r="H45" s="115">
        <v>90</v>
      </c>
      <c r="I45" s="88">
        <v>182.49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272.49</v>
      </c>
      <c r="W45">
        <v>90</v>
      </c>
      <c r="X45">
        <v>182.49</v>
      </c>
    </row>
    <row r="46" spans="7:24">
      <c r="G46" t="s">
        <v>88</v>
      </c>
      <c r="H46" s="115">
        <v>71.459999999999994</v>
      </c>
      <c r="I46" s="88">
        <v>177.69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249.15</v>
      </c>
      <c r="W46">
        <v>71.459999999999994</v>
      </c>
      <c r="X46">
        <v>177.69</v>
      </c>
    </row>
    <row r="47" spans="7:24">
      <c r="G47" t="s">
        <v>89</v>
      </c>
      <c r="H47" s="115">
        <v>251.17</v>
      </c>
      <c r="I47" s="88">
        <v>172.89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424.06</v>
      </c>
      <c r="W47">
        <v>251.17</v>
      </c>
      <c r="X47">
        <v>172.89</v>
      </c>
    </row>
    <row r="48" spans="7:24">
      <c r="G48" t="s">
        <v>90</v>
      </c>
      <c r="H48" s="115">
        <v>274.23</v>
      </c>
      <c r="I48" s="88">
        <v>177.69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451.92</v>
      </c>
      <c r="W48">
        <v>274.23</v>
      </c>
      <c r="X48">
        <v>177.69</v>
      </c>
    </row>
    <row r="49" spans="7:24">
      <c r="G49" t="s">
        <v>91</v>
      </c>
      <c r="H49" s="115">
        <v>273.49</v>
      </c>
      <c r="I49" s="88">
        <v>177.69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451.18</v>
      </c>
      <c r="W49">
        <v>273.49</v>
      </c>
      <c r="X49">
        <v>177.69</v>
      </c>
    </row>
    <row r="50" spans="7:24">
      <c r="G50" t="s">
        <v>92</v>
      </c>
      <c r="H50" s="115">
        <v>289.58999999999997</v>
      </c>
      <c r="I50" s="88">
        <v>158.47999999999999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448.07</v>
      </c>
      <c r="W50">
        <v>289.58999999999997</v>
      </c>
      <c r="X50">
        <v>158.47999999999999</v>
      </c>
    </row>
    <row r="51" spans="7:24">
      <c r="G51" t="s">
        <v>93</v>
      </c>
      <c r="H51" s="115">
        <v>292.95999999999998</v>
      </c>
      <c r="I51" s="88">
        <v>139.27000000000001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432.22</v>
      </c>
      <c r="W51">
        <v>292.95999999999998</v>
      </c>
      <c r="X51">
        <v>139.27000000000001</v>
      </c>
    </row>
    <row r="52" spans="7:24">
      <c r="G52" t="s">
        <v>94</v>
      </c>
      <c r="H52" s="115">
        <v>261.26</v>
      </c>
      <c r="I52" s="88">
        <v>120.06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381.32</v>
      </c>
      <c r="W52">
        <v>261.26</v>
      </c>
      <c r="X52">
        <v>120.06</v>
      </c>
    </row>
    <row r="53" spans="7:24">
      <c r="G53" t="s">
        <v>95</v>
      </c>
      <c r="H53" s="115">
        <v>211.31</v>
      </c>
      <c r="I53" s="88">
        <v>110.46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321.77</v>
      </c>
      <c r="W53">
        <v>211.31</v>
      </c>
      <c r="X53">
        <v>110.46</v>
      </c>
    </row>
    <row r="54" spans="7:24">
      <c r="G54" t="s">
        <v>96</v>
      </c>
      <c r="H54" s="115">
        <v>162.32</v>
      </c>
      <c r="I54" s="88">
        <v>91.25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253.57</v>
      </c>
      <c r="W54">
        <v>162.32</v>
      </c>
      <c r="X54">
        <v>91.25</v>
      </c>
    </row>
    <row r="55" spans="7:24">
      <c r="G55" t="s">
        <v>97</v>
      </c>
      <c r="H55" s="115">
        <v>109.49</v>
      </c>
      <c r="I55" s="88">
        <v>91.25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200.74</v>
      </c>
      <c r="W55">
        <v>109.49</v>
      </c>
      <c r="X55">
        <v>91.25</v>
      </c>
    </row>
    <row r="56" spans="7:24">
      <c r="G56" t="s">
        <v>98</v>
      </c>
      <c r="H56" s="115">
        <v>73.959999999999994</v>
      </c>
      <c r="I56" s="88">
        <v>52.83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126.79</v>
      </c>
      <c r="W56">
        <v>73.959999999999994</v>
      </c>
      <c r="X56">
        <v>52.83</v>
      </c>
    </row>
    <row r="57" spans="7:24">
      <c r="G57" t="s">
        <v>99</v>
      </c>
      <c r="H57" s="115">
        <v>47.07</v>
      </c>
      <c r="I57" s="88">
        <v>43.22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90.29</v>
      </c>
      <c r="W57">
        <v>47.07</v>
      </c>
      <c r="X57">
        <v>43.22</v>
      </c>
    </row>
    <row r="58" spans="7:24">
      <c r="G58" t="s">
        <v>100</v>
      </c>
      <c r="H58" s="115">
        <v>30.74</v>
      </c>
      <c r="I58" s="88">
        <v>19.21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49.95</v>
      </c>
      <c r="W58">
        <v>30.74</v>
      </c>
      <c r="X58">
        <v>19.21</v>
      </c>
    </row>
    <row r="59" spans="7:24">
      <c r="G59" t="s">
        <v>101</v>
      </c>
      <c r="H59" s="115">
        <v>0</v>
      </c>
      <c r="I59" s="88">
        <v>9.61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9.6</v>
      </c>
      <c r="W59">
        <v>0</v>
      </c>
      <c r="X59">
        <v>9.61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76.84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76.84</v>
      </c>
      <c r="W68">
        <v>0</v>
      </c>
      <c r="X68">
        <v>76.84</v>
      </c>
    </row>
    <row r="69" spans="7:24">
      <c r="G69" t="s">
        <v>111</v>
      </c>
      <c r="H69" s="115">
        <v>0</v>
      </c>
      <c r="I69" s="88">
        <v>72.040000000000006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72.040000000000006</v>
      </c>
      <c r="W69">
        <v>0</v>
      </c>
      <c r="X69">
        <v>72.040000000000006</v>
      </c>
    </row>
    <row r="70" spans="7:24">
      <c r="G70" t="s">
        <v>112</v>
      </c>
      <c r="H70" s="115">
        <v>0</v>
      </c>
      <c r="I70" s="88">
        <v>76.84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76.84</v>
      </c>
      <c r="W70">
        <v>0</v>
      </c>
      <c r="X70">
        <v>76.84</v>
      </c>
    </row>
    <row r="71" spans="7:24">
      <c r="G71" t="s">
        <v>113</v>
      </c>
      <c r="H71" s="115">
        <v>0</v>
      </c>
      <c r="I71" s="88">
        <v>24.01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24.01</v>
      </c>
      <c r="W71">
        <v>0</v>
      </c>
      <c r="X71">
        <v>24.01</v>
      </c>
    </row>
    <row r="72" spans="7:24">
      <c r="G72" t="s">
        <v>114</v>
      </c>
      <c r="H72" s="115">
        <v>0</v>
      </c>
      <c r="I72" s="88">
        <v>24.01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24.01</v>
      </c>
      <c r="W72">
        <v>0</v>
      </c>
      <c r="X72">
        <v>24.01</v>
      </c>
    </row>
    <row r="73" spans="7:24">
      <c r="G73" t="s">
        <v>115</v>
      </c>
      <c r="H73" s="115">
        <v>0</v>
      </c>
      <c r="I73" s="88">
        <v>24.01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24.01</v>
      </c>
      <c r="W73">
        <v>0</v>
      </c>
      <c r="X73">
        <v>24.01</v>
      </c>
    </row>
    <row r="74" spans="7:24">
      <c r="G74" t="s">
        <v>116</v>
      </c>
      <c r="H74" s="115">
        <v>0</v>
      </c>
      <c r="I74" s="88">
        <v>24.01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24.01</v>
      </c>
      <c r="W74">
        <v>0</v>
      </c>
      <c r="X74">
        <v>24.01</v>
      </c>
    </row>
    <row r="75" spans="7:24">
      <c r="G75" t="s">
        <v>117</v>
      </c>
      <c r="H75" s="115">
        <v>0</v>
      </c>
      <c r="I75" s="88">
        <v>14.41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14.41</v>
      </c>
      <c r="W75">
        <v>0</v>
      </c>
      <c r="X75">
        <v>14.41</v>
      </c>
    </row>
    <row r="76" spans="7:24">
      <c r="G76" t="s">
        <v>118</v>
      </c>
      <c r="H76" s="115">
        <v>0</v>
      </c>
      <c r="I76" s="88">
        <v>14.41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14.41</v>
      </c>
      <c r="W76">
        <v>0</v>
      </c>
      <c r="X76">
        <v>14.41</v>
      </c>
    </row>
    <row r="77" spans="7:24">
      <c r="G77" t="s">
        <v>119</v>
      </c>
      <c r="H77" s="115">
        <v>0</v>
      </c>
      <c r="I77" s="88">
        <v>9.61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9.6</v>
      </c>
      <c r="W77">
        <v>0</v>
      </c>
      <c r="X77">
        <v>9.61</v>
      </c>
    </row>
    <row r="78" spans="7:24">
      <c r="G78" t="s">
        <v>120</v>
      </c>
      <c r="H78" s="115">
        <v>0</v>
      </c>
      <c r="I78" s="88">
        <v>24.01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24.01</v>
      </c>
      <c r="W78">
        <v>0</v>
      </c>
      <c r="X78">
        <v>24.01</v>
      </c>
    </row>
    <row r="79" spans="7:24">
      <c r="G79" t="s">
        <v>121</v>
      </c>
      <c r="H79" s="115">
        <v>0</v>
      </c>
      <c r="I79" s="88">
        <v>38.42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38.42</v>
      </c>
      <c r="W79">
        <v>0</v>
      </c>
      <c r="X79">
        <v>38.42</v>
      </c>
    </row>
    <row r="80" spans="7:24">
      <c r="G80" t="s">
        <v>122</v>
      </c>
      <c r="H80" s="115">
        <v>0</v>
      </c>
      <c r="I80" s="88">
        <v>43.22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43.22</v>
      </c>
      <c r="W80">
        <v>0</v>
      </c>
      <c r="X80">
        <v>43.22</v>
      </c>
    </row>
    <row r="81" spans="7:24">
      <c r="G81" t="s">
        <v>123</v>
      </c>
      <c r="H81" s="115">
        <v>0</v>
      </c>
      <c r="I81" s="88">
        <v>34.58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34.58</v>
      </c>
      <c r="W81">
        <v>0</v>
      </c>
      <c r="X81">
        <v>34.58</v>
      </c>
    </row>
    <row r="82" spans="7:24">
      <c r="G82" t="s">
        <v>124</v>
      </c>
      <c r="H82" s="115">
        <v>0</v>
      </c>
      <c r="I82" s="88">
        <v>34.869999999999997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34.869999999999997</v>
      </c>
      <c r="W82">
        <v>0</v>
      </c>
      <c r="X82">
        <v>34.869999999999997</v>
      </c>
    </row>
    <row r="83" spans="7:24">
      <c r="G83" t="s">
        <v>125</v>
      </c>
      <c r="H83" s="115">
        <v>0</v>
      </c>
      <c r="I83" s="88">
        <v>35.44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35.44</v>
      </c>
      <c r="W83">
        <v>0</v>
      </c>
      <c r="X83">
        <v>35.44</v>
      </c>
    </row>
    <row r="84" spans="7:24">
      <c r="G84" t="s">
        <v>126</v>
      </c>
      <c r="H84" s="115">
        <v>0</v>
      </c>
      <c r="I84" s="88">
        <v>33.619999999999997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33.619999999999997</v>
      </c>
      <c r="W84">
        <v>0</v>
      </c>
      <c r="X84">
        <v>33.619999999999997</v>
      </c>
    </row>
    <row r="85" spans="7:24">
      <c r="G85" t="s">
        <v>127</v>
      </c>
      <c r="H85" s="115">
        <v>0</v>
      </c>
      <c r="I85" s="88">
        <v>36.21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36.21</v>
      </c>
      <c r="W85">
        <v>0</v>
      </c>
      <c r="X85">
        <v>36.21</v>
      </c>
    </row>
    <row r="86" spans="7:24">
      <c r="G86" t="s">
        <v>128</v>
      </c>
      <c r="H86" s="115">
        <v>0</v>
      </c>
      <c r="I86" s="88">
        <v>31.98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31.98</v>
      </c>
      <c r="W86">
        <v>0</v>
      </c>
      <c r="X86">
        <v>31.98</v>
      </c>
    </row>
    <row r="87" spans="7:24">
      <c r="G87" t="s">
        <v>129</v>
      </c>
      <c r="H87" s="115">
        <v>0</v>
      </c>
      <c r="I87" s="88">
        <v>18.920000000000002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18.920000000000002</v>
      </c>
      <c r="W87">
        <v>0</v>
      </c>
      <c r="X87">
        <v>18.920000000000002</v>
      </c>
    </row>
    <row r="88" spans="7:24">
      <c r="G88" t="s">
        <v>130</v>
      </c>
      <c r="H88" s="115">
        <v>0</v>
      </c>
      <c r="I88" s="88">
        <v>18.920000000000002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18.920000000000002</v>
      </c>
      <c r="W88">
        <v>0</v>
      </c>
      <c r="X88">
        <v>18.920000000000002</v>
      </c>
    </row>
    <row r="89" spans="7:24">
      <c r="G89" t="s">
        <v>131</v>
      </c>
      <c r="H89" s="115">
        <v>0</v>
      </c>
      <c r="I89" s="88">
        <v>5.19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5.19</v>
      </c>
      <c r="W89">
        <v>0</v>
      </c>
      <c r="X89">
        <v>5.19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0.70850499999999994</v>
      </c>
      <c r="I99" s="111">
        <f t="shared" ref="I99:BQ99" si="1">SUM(I3:I98)/4000</f>
        <v>0.90886750000000027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1.6173649999999997</v>
      </c>
      <c r="W99">
        <f t="shared" si="1"/>
        <v>0.70850499999999994</v>
      </c>
      <c r="X99">
        <f t="shared" si="1"/>
        <v>0.90886750000000027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44562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44562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15.20882584712372</v>
      </c>
      <c r="F3">
        <f>GT_Spot!P3</f>
        <v>0</v>
      </c>
      <c r="G3">
        <f>PPCL_NG!P3</f>
        <v>44.7</v>
      </c>
      <c r="H3">
        <f>PPCL_Spot!P3</f>
        <v>0</v>
      </c>
      <c r="I3">
        <f>Bawana_NG!P3</f>
        <v>82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647.33464326028263</v>
      </c>
      <c r="P3" s="77">
        <v>86.439999999999984</v>
      </c>
      <c r="Q3" s="77">
        <v>19.21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110.03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28.68</v>
      </c>
      <c r="AB3" s="117">
        <f>-STOA!N3</f>
        <v>-153.12</v>
      </c>
      <c r="AC3">
        <f t="shared" ref="AC3:AC66" si="0">SUMIF(B3:AB3,"&gt;0")*$AC$2-SUMIF(B3:AB3,"&lt;0")*($AC$2/(1-$AC$2))+SUMIF(AI3:AN3,"&gt;0")*$AC$2-SUMIF(AI3:AN3,"&lt;0")*($AC$2/(1-$AC$2))</f>
        <v>11.032207703286419</v>
      </c>
      <c r="AD3">
        <f>SUM(B3:AB3,AI3:AR3)-AC3</f>
        <v>804.4512614041198</v>
      </c>
      <c r="AE3">
        <f>'IDT-1'!B3</f>
        <v>0</v>
      </c>
      <c r="AF3" s="26"/>
      <c r="AG3">
        <f>SUM(AD3:AF3)</f>
        <v>804.4512614041198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-65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15.20882584712372</v>
      </c>
      <c r="F4">
        <f>GT_Spot!P4</f>
        <v>0</v>
      </c>
      <c r="G4">
        <f>PPCL_NG!P4</f>
        <v>44.7</v>
      </c>
      <c r="H4">
        <f>PPCL_Spot!P4</f>
        <v>0</v>
      </c>
      <c r="I4">
        <f>Bawana_NG!P4</f>
        <v>75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627.88896546255239</v>
      </c>
      <c r="P4" s="77">
        <v>86.439999999999984</v>
      </c>
      <c r="Q4" s="77">
        <v>19.21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109.22999999999999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28.68</v>
      </c>
      <c r="AB4" s="117">
        <f>-STOA!N4</f>
        <v>-153.12</v>
      </c>
      <c r="AC4">
        <f t="shared" si="0"/>
        <v>10.810201993710784</v>
      </c>
      <c r="AD4">
        <f t="shared" ref="AD4:AD67" si="1">SUM(B4:AB4,AI4:AR4)-AC4</f>
        <v>775.42758931596529</v>
      </c>
      <c r="AE4">
        <f>'IDT-1'!B4</f>
        <v>0</v>
      </c>
      <c r="AF4" s="26"/>
      <c r="AG4">
        <f t="shared" ref="AG4:AG67" si="2">SUM(AD4:AF4)</f>
        <v>775.42758931596529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-67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15.20882584712372</v>
      </c>
      <c r="F5">
        <f>GT_Spot!P5</f>
        <v>0</v>
      </c>
      <c r="G5">
        <f>PPCL_NG!P5</f>
        <v>44.7</v>
      </c>
      <c r="H5">
        <f>PPCL_Spot!P5</f>
        <v>0</v>
      </c>
      <c r="I5">
        <f>Bawana_NG!P5</f>
        <v>75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530.22294698799135</v>
      </c>
      <c r="P5" s="77">
        <v>86.439999999999984</v>
      </c>
      <c r="Q5" s="77">
        <v>19.21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112.47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28.68</v>
      </c>
      <c r="AB5" s="117">
        <f>-STOA!N5</f>
        <v>-153.12</v>
      </c>
      <c r="AC5">
        <f t="shared" si="0"/>
        <v>9.3844184871475598</v>
      </c>
      <c r="AD5">
        <f t="shared" si="1"/>
        <v>749.42735434796748</v>
      </c>
      <c r="AE5">
        <f>'IDT-1'!B5</f>
        <v>0</v>
      </c>
      <c r="AF5" s="26"/>
      <c r="AG5">
        <f t="shared" si="2"/>
        <v>749.42735434796748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15.20882584712372</v>
      </c>
      <c r="F6">
        <f>GT_Spot!P6</f>
        <v>0</v>
      </c>
      <c r="G6">
        <f>PPCL_NG!P6</f>
        <v>44.7</v>
      </c>
      <c r="H6">
        <f>PPCL_Spot!P6</f>
        <v>0</v>
      </c>
      <c r="I6">
        <f>Bawana_NG!P6</f>
        <v>75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515.82804009477616</v>
      </c>
      <c r="P6" s="77">
        <v>86.439999999999984</v>
      </c>
      <c r="Q6" s="77">
        <v>19.21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111.89999999999999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28.68</v>
      </c>
      <c r="AB6" s="117">
        <f>-STOA!N6</f>
        <v>-153.12</v>
      </c>
      <c r="AC6">
        <f t="shared" si="0"/>
        <v>9.2527273064872659</v>
      </c>
      <c r="AD6">
        <f t="shared" si="1"/>
        <v>734.59413863541249</v>
      </c>
      <c r="AE6">
        <f>'IDT-1'!B6</f>
        <v>0</v>
      </c>
      <c r="AF6" s="26"/>
      <c r="AG6">
        <f t="shared" si="2"/>
        <v>734.59413863541249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15.20882584712372</v>
      </c>
      <c r="F7">
        <f>GT_Spot!P7</f>
        <v>0</v>
      </c>
      <c r="G7">
        <f>PPCL_NG!P7</f>
        <v>44.7</v>
      </c>
      <c r="H7">
        <f>PPCL_Spot!P7</f>
        <v>0</v>
      </c>
      <c r="I7">
        <f>Bawana_NG!P7</f>
        <v>75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521.48940522883004</v>
      </c>
      <c r="P7" s="77">
        <v>86.439999999999984</v>
      </c>
      <c r="Q7" s="77">
        <v>19.21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112.08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28.68</v>
      </c>
      <c r="AB7" s="117">
        <f>-STOA!N7</f>
        <v>-153.12</v>
      </c>
      <c r="AC7">
        <f t="shared" si="0"/>
        <v>9.7352433196669406</v>
      </c>
      <c r="AD7">
        <f t="shared" si="1"/>
        <v>788.94298775628681</v>
      </c>
      <c r="AE7">
        <f>'IDT-1'!B7</f>
        <v>0</v>
      </c>
      <c r="AF7" s="26"/>
      <c r="AG7">
        <f t="shared" si="2"/>
        <v>788.94298775628681</v>
      </c>
      <c r="AI7" s="75">
        <f>PXIL!H7</f>
        <v>0</v>
      </c>
      <c r="AJ7" s="75">
        <f>PXIL!N7</f>
        <v>0</v>
      </c>
      <c r="AK7" s="75">
        <f>RTM_IEX!H7</f>
        <v>48.99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15.20882584712372</v>
      </c>
      <c r="F8">
        <f>GT_Spot!P8</f>
        <v>0</v>
      </c>
      <c r="G8">
        <f>PPCL_NG!P8</f>
        <v>44.7</v>
      </c>
      <c r="H8">
        <f>PPCL_Spot!P8</f>
        <v>0</v>
      </c>
      <c r="I8">
        <f>Bawana_NG!P8</f>
        <v>75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523.3050994371456</v>
      </c>
      <c r="P8" s="77">
        <v>86.439999999999984</v>
      </c>
      <c r="Q8" s="77">
        <v>19.21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110.56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-25</v>
      </c>
      <c r="AA8" s="117">
        <f>STOA!H8</f>
        <v>28.68</v>
      </c>
      <c r="AB8" s="117">
        <f>-STOA!N8</f>
        <v>-153.12</v>
      </c>
      <c r="AC8">
        <f t="shared" si="0"/>
        <v>9.8667826167549997</v>
      </c>
      <c r="AD8">
        <f t="shared" si="1"/>
        <v>753.5371426675141</v>
      </c>
      <c r="AE8">
        <f>'IDT-1'!B8</f>
        <v>0</v>
      </c>
      <c r="AF8" s="26"/>
      <c r="AG8">
        <f t="shared" si="2"/>
        <v>753.5371426675141</v>
      </c>
      <c r="AI8" s="75">
        <f>PXIL!H8</f>
        <v>0</v>
      </c>
      <c r="AJ8" s="75">
        <f>PXIL!N8</f>
        <v>0</v>
      </c>
      <c r="AK8" s="75">
        <f>RTM_IEX!H8</f>
        <v>38.42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15.20882584712372</v>
      </c>
      <c r="F9">
        <f>GT_Spot!P9</f>
        <v>0</v>
      </c>
      <c r="G9">
        <f>PPCL_NG!P9</f>
        <v>45.55</v>
      </c>
      <c r="H9">
        <f>PPCL_Spot!P9</f>
        <v>0</v>
      </c>
      <c r="I9">
        <f>Bawana_NG!P9</f>
        <v>75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522.68266538257683</v>
      </c>
      <c r="P9" s="77">
        <v>86.439999999999984</v>
      </c>
      <c r="Q9" s="77">
        <v>14.41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109.21000000000001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-36</v>
      </c>
      <c r="AA9" s="117">
        <f>STOA!H9</f>
        <v>28.68</v>
      </c>
      <c r="AB9" s="117">
        <f>-STOA!N9</f>
        <v>-153.12</v>
      </c>
      <c r="AC9">
        <f t="shared" si="0"/>
        <v>9.5742285998189427</v>
      </c>
      <c r="AD9">
        <f t="shared" si="1"/>
        <v>698.48726262988146</v>
      </c>
      <c r="AE9">
        <f>'IDT-1'!B9</f>
        <v>0</v>
      </c>
      <c r="AF9" s="26"/>
      <c r="AG9">
        <f t="shared" si="2"/>
        <v>698.48726262988146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15.20882584712372</v>
      </c>
      <c r="F10">
        <f>GT_Spot!P10</f>
        <v>0</v>
      </c>
      <c r="G10">
        <f>PPCL_NG!P10</f>
        <v>44.7</v>
      </c>
      <c r="H10">
        <f>PPCL_Spot!P10</f>
        <v>0</v>
      </c>
      <c r="I10">
        <f>Bawana_NG!P10</f>
        <v>75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522.6786776100181</v>
      </c>
      <c r="P10" s="77">
        <v>86.439999999999984</v>
      </c>
      <c r="Q10" s="77">
        <v>14.41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102.29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-59</v>
      </c>
      <c r="AA10" s="117">
        <f>STOA!H10</f>
        <v>28.68</v>
      </c>
      <c r="AB10" s="117">
        <f>-STOA!N10</f>
        <v>-153.12</v>
      </c>
      <c r="AC10">
        <f t="shared" si="0"/>
        <v>9.7100144404309177</v>
      </c>
      <c r="AD10">
        <f t="shared" si="1"/>
        <v>667.57748901671073</v>
      </c>
      <c r="AE10">
        <f>'IDT-1'!B10</f>
        <v>0</v>
      </c>
      <c r="AF10" s="26"/>
      <c r="AG10">
        <f t="shared" si="2"/>
        <v>667.57748901671073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15.20882584712372</v>
      </c>
      <c r="F11">
        <f>GT_Spot!P11</f>
        <v>0</v>
      </c>
      <c r="G11">
        <f>PPCL_NG!P11</f>
        <v>44.7</v>
      </c>
      <c r="H11">
        <f>PPCL_Spot!P11</f>
        <v>0</v>
      </c>
      <c r="I11">
        <f>Bawana_NG!P11</f>
        <v>75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566.08643928686718</v>
      </c>
      <c r="P11" s="77">
        <v>86.439999999999984</v>
      </c>
      <c r="Q11" s="77">
        <v>14.41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102.98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-68</v>
      </c>
      <c r="AA11" s="117">
        <f>STOA!H11</f>
        <v>28.68</v>
      </c>
      <c r="AB11" s="117">
        <f>-STOA!N11</f>
        <v>-153.12</v>
      </c>
      <c r="AC11">
        <f t="shared" si="0"/>
        <v>10.311149803719879</v>
      </c>
      <c r="AD11">
        <f t="shared" si="1"/>
        <v>687.07411533027084</v>
      </c>
      <c r="AE11">
        <f>'IDT-1'!B11</f>
        <v>0</v>
      </c>
      <c r="AF11" s="26"/>
      <c r="AG11">
        <f t="shared" si="2"/>
        <v>687.07411533027084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15.20882584712372</v>
      </c>
      <c r="F12">
        <f>GT_Spot!P12</f>
        <v>0</v>
      </c>
      <c r="G12">
        <f>PPCL_NG!P12</f>
        <v>44.7</v>
      </c>
      <c r="H12">
        <f>PPCL_Spot!P12</f>
        <v>0</v>
      </c>
      <c r="I12">
        <f>Bawana_NG!P12</f>
        <v>75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541.2009478627333</v>
      </c>
      <c r="P12" s="77">
        <v>86.439999999999984</v>
      </c>
      <c r="Q12" s="77">
        <v>14.41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102.67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-51</v>
      </c>
      <c r="AA12" s="117">
        <f>STOA!H12</f>
        <v>28.68</v>
      </c>
      <c r="AB12" s="117">
        <f>-STOA!N12</f>
        <v>-153.12</v>
      </c>
      <c r="AC12">
        <f t="shared" si="0"/>
        <v>9.9562575663545694</v>
      </c>
      <c r="AD12">
        <f t="shared" si="1"/>
        <v>677.23351614350224</v>
      </c>
      <c r="AE12">
        <f>'IDT-1'!B12</f>
        <v>0</v>
      </c>
      <c r="AF12" s="26"/>
      <c r="AG12">
        <f t="shared" si="2"/>
        <v>677.23351614350224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-17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15.20882584712372</v>
      </c>
      <c r="F13">
        <f>GT_Spot!P13</f>
        <v>0</v>
      </c>
      <c r="G13">
        <f>PPCL_NG!P13</f>
        <v>44.7</v>
      </c>
      <c r="H13">
        <f>PPCL_Spot!P13</f>
        <v>0</v>
      </c>
      <c r="I13">
        <f>Bawana_NG!P13</f>
        <v>75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550.24804710205046</v>
      </c>
      <c r="P13" s="77">
        <v>86.439999999999984</v>
      </c>
      <c r="Q13" s="77">
        <v>14.41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101.11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-41</v>
      </c>
      <c r="AA13" s="117">
        <f>STOA!H13</f>
        <v>28.68</v>
      </c>
      <c r="AB13" s="117">
        <f>-STOA!N13</f>
        <v>-153.12</v>
      </c>
      <c r="AC13">
        <f t="shared" si="0"/>
        <v>10.474928543292521</v>
      </c>
      <c r="AD13">
        <f t="shared" si="1"/>
        <v>633.20194440588148</v>
      </c>
      <c r="AE13">
        <f>'IDT-1'!B13</f>
        <v>0</v>
      </c>
      <c r="AF13" s="26"/>
      <c r="AG13">
        <f t="shared" si="2"/>
        <v>633.20194440588148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-78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15.20882584712372</v>
      </c>
      <c r="F14">
        <f>GT_Spot!P14</f>
        <v>0</v>
      </c>
      <c r="G14">
        <f>PPCL_NG!P14</f>
        <v>44.7</v>
      </c>
      <c r="H14">
        <f>PPCL_Spot!P14</f>
        <v>0</v>
      </c>
      <c r="I14">
        <f>Bawana_NG!P14</f>
        <v>75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549.39279294842402</v>
      </c>
      <c r="P14" s="77">
        <v>86.439999999999984</v>
      </c>
      <c r="Q14" s="77">
        <v>14.41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99.570000000000007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-44</v>
      </c>
      <c r="AA14" s="117">
        <f>STOA!H14</f>
        <v>28.68</v>
      </c>
      <c r="AB14" s="117">
        <f>-STOA!N14</f>
        <v>-153.12</v>
      </c>
      <c r="AC14">
        <f t="shared" si="0"/>
        <v>10.320678393907679</v>
      </c>
      <c r="AD14">
        <f t="shared" si="1"/>
        <v>645.96094040163996</v>
      </c>
      <c r="AE14">
        <f>'IDT-1'!B14</f>
        <v>0</v>
      </c>
      <c r="AF14" s="26"/>
      <c r="AG14">
        <f t="shared" si="2"/>
        <v>645.96094040163996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-60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15.20882584712372</v>
      </c>
      <c r="F15">
        <f>GT_Spot!P15</f>
        <v>0</v>
      </c>
      <c r="G15">
        <f>PPCL_NG!P15</f>
        <v>45.55</v>
      </c>
      <c r="H15">
        <f>PPCL_Spot!P15</f>
        <v>0</v>
      </c>
      <c r="I15">
        <f>Bawana_NG!P15</f>
        <v>75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520.67410778419332</v>
      </c>
      <c r="P15" s="77">
        <v>86.439999999999984</v>
      </c>
      <c r="Q15" s="77">
        <v>14.41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96.53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-46</v>
      </c>
      <c r="AA15" s="117">
        <f>STOA!H15</f>
        <v>28.68</v>
      </c>
      <c r="AB15" s="117">
        <f>-STOA!N15</f>
        <v>-153.12</v>
      </c>
      <c r="AC15">
        <f t="shared" si="0"/>
        <v>10.057560091984644</v>
      </c>
      <c r="AD15">
        <f t="shared" si="1"/>
        <v>614.3153735393322</v>
      </c>
      <c r="AE15">
        <f>'IDT-1'!B15</f>
        <v>0</v>
      </c>
      <c r="AF15" s="26"/>
      <c r="AG15">
        <f t="shared" si="2"/>
        <v>614.3153735393322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-59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15.20882584712372</v>
      </c>
      <c r="F16">
        <f>GT_Spot!P16</f>
        <v>0</v>
      </c>
      <c r="G16">
        <f>PPCL_NG!P16</f>
        <v>44.7</v>
      </c>
      <c r="H16">
        <f>PPCL_Spot!P16</f>
        <v>0</v>
      </c>
      <c r="I16">
        <f>Bawana_NG!P16</f>
        <v>75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509.06798729603753</v>
      </c>
      <c r="P16" s="77">
        <v>86.439999999999984</v>
      </c>
      <c r="Q16" s="77">
        <v>14.41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98.64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-46</v>
      </c>
      <c r="AA16" s="117">
        <f>STOA!H16</f>
        <v>28.68</v>
      </c>
      <c r="AB16" s="117">
        <f>-STOA!N16</f>
        <v>-153.12</v>
      </c>
      <c r="AC16">
        <f t="shared" si="0"/>
        <v>9.7001704060230143</v>
      </c>
      <c r="AD16">
        <f t="shared" si="1"/>
        <v>634.32664273713806</v>
      </c>
      <c r="AE16">
        <f>'IDT-1'!B16</f>
        <v>0</v>
      </c>
      <c r="AF16" s="26"/>
      <c r="AG16">
        <f t="shared" si="2"/>
        <v>634.32664273713806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15.20882584712372</v>
      </c>
      <c r="F17">
        <f>GT_Spot!P17</f>
        <v>0</v>
      </c>
      <c r="G17">
        <f>PPCL_NG!P17</f>
        <v>44.7</v>
      </c>
      <c r="H17">
        <f>PPCL_Spot!P17</f>
        <v>0</v>
      </c>
      <c r="I17">
        <f>Bawana_NG!P17</f>
        <v>75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496.65557545273822</v>
      </c>
      <c r="P17" s="77">
        <v>86.439999999999984</v>
      </c>
      <c r="Q17" s="77">
        <v>14.41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93.410000000000011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-49</v>
      </c>
      <c r="AA17" s="117">
        <f>STOA!H17</f>
        <v>28.68</v>
      </c>
      <c r="AB17" s="117">
        <f>-STOA!N17</f>
        <v>-153.12</v>
      </c>
      <c r="AC17">
        <f t="shared" si="0"/>
        <v>9.5449171818019796</v>
      </c>
      <c r="AD17">
        <f t="shared" si="1"/>
        <v>616.83948411805977</v>
      </c>
      <c r="AE17">
        <f>'IDT-1'!B17</f>
        <v>0</v>
      </c>
      <c r="AF17" s="26"/>
      <c r="AG17">
        <f t="shared" si="2"/>
        <v>616.83948411805977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-26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15.20882584712372</v>
      </c>
      <c r="F18">
        <f>GT_Spot!P18</f>
        <v>0</v>
      </c>
      <c r="G18">
        <f>PPCL_NG!P18</f>
        <v>44.7</v>
      </c>
      <c r="H18">
        <f>PPCL_Spot!P18</f>
        <v>0</v>
      </c>
      <c r="I18">
        <f>Bawana_NG!P18</f>
        <v>75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522.18362849581615</v>
      </c>
      <c r="P18" s="77">
        <v>86.439999999999984</v>
      </c>
      <c r="Q18" s="77">
        <v>14.41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91.79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-43</v>
      </c>
      <c r="AA18" s="117">
        <f>STOA!H18</f>
        <v>28.68</v>
      </c>
      <c r="AB18" s="117">
        <f>-STOA!N18</f>
        <v>-153.12</v>
      </c>
      <c r="AC18">
        <f t="shared" si="0"/>
        <v>9.9239924715027783</v>
      </c>
      <c r="AD18">
        <f t="shared" si="1"/>
        <v>621.36846187143692</v>
      </c>
      <c r="AE18">
        <f>'IDT-1'!B18</f>
        <v>0</v>
      </c>
      <c r="AF18" s="26"/>
      <c r="AG18">
        <f t="shared" si="2"/>
        <v>621.36846187143692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-51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15.20882584712372</v>
      </c>
      <c r="F19">
        <f>GT_Spot!P19</f>
        <v>0</v>
      </c>
      <c r="G19">
        <f>PPCL_NG!P19</f>
        <v>44.7</v>
      </c>
      <c r="H19">
        <f>PPCL_Spot!P19</f>
        <v>0</v>
      </c>
      <c r="I19">
        <f>Bawana_NG!P19</f>
        <v>75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543.54401367897094</v>
      </c>
      <c r="P19" s="77">
        <v>86.439999999999984</v>
      </c>
      <c r="Q19" s="77">
        <v>14.41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90.039999999999992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-25</v>
      </c>
      <c r="AA19" s="117">
        <f>STOA!H19</f>
        <v>28.68</v>
      </c>
      <c r="AB19" s="117">
        <f>-STOA!N19</f>
        <v>-153.12</v>
      </c>
      <c r="AC19">
        <f t="shared" si="0"/>
        <v>9.7148043776601405</v>
      </c>
      <c r="AD19">
        <f t="shared" si="1"/>
        <v>684.18803514843432</v>
      </c>
      <c r="AE19">
        <f>'IDT-1'!B19</f>
        <v>0</v>
      </c>
      <c r="AF19" s="26"/>
      <c r="AG19">
        <f t="shared" si="2"/>
        <v>684.18803514843432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15.20882584712372</v>
      </c>
      <c r="F20">
        <f>GT_Spot!P20</f>
        <v>0</v>
      </c>
      <c r="G20">
        <f>PPCL_NG!P20</f>
        <v>44.7</v>
      </c>
      <c r="H20">
        <f>PPCL_Spot!P20</f>
        <v>0</v>
      </c>
      <c r="I20">
        <f>Bawana_NG!P20</f>
        <v>75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507.02396722643465</v>
      </c>
      <c r="P20" s="77">
        <v>86.439999999999984</v>
      </c>
      <c r="Q20" s="77">
        <v>14.41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89.95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28.68</v>
      </c>
      <c r="AB20" s="117">
        <f>-STOA!N20</f>
        <v>-153.12</v>
      </c>
      <c r="AC20">
        <f t="shared" si="0"/>
        <v>9.1085358881675713</v>
      </c>
      <c r="AD20">
        <f t="shared" si="1"/>
        <v>680.18425718539072</v>
      </c>
      <c r="AE20">
        <f>'IDT-1'!B20</f>
        <v>0</v>
      </c>
      <c r="AF20" s="26"/>
      <c r="AG20">
        <f t="shared" si="2"/>
        <v>680.18425718539072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15.20882584712372</v>
      </c>
      <c r="F21">
        <f>GT_Spot!P21</f>
        <v>0</v>
      </c>
      <c r="G21">
        <f>PPCL_NG!P21</f>
        <v>45.55</v>
      </c>
      <c r="H21">
        <f>PPCL_Spot!P21</f>
        <v>0</v>
      </c>
      <c r="I21">
        <f>Bawana_NG!P21</f>
        <v>75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489.01716093377576</v>
      </c>
      <c r="P21" s="77">
        <v>86.44</v>
      </c>
      <c r="Q21" s="77">
        <v>19.21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95.34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28.68</v>
      </c>
      <c r="AB21" s="117">
        <f>-STOA!N21</f>
        <v>-153.12</v>
      </c>
      <c r="AC21">
        <f t="shared" si="0"/>
        <v>9.1093748854475418</v>
      </c>
      <c r="AD21">
        <f t="shared" si="1"/>
        <v>666.21661189545205</v>
      </c>
      <c r="AE21">
        <f>'IDT-1'!B21</f>
        <v>0</v>
      </c>
      <c r="AF21" s="26"/>
      <c r="AG21">
        <f t="shared" si="2"/>
        <v>666.21661189545205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15.20882584712372</v>
      </c>
      <c r="F22">
        <f>GT_Spot!P22</f>
        <v>0</v>
      </c>
      <c r="G22">
        <f>PPCL_NG!P22</f>
        <v>44.7</v>
      </c>
      <c r="H22">
        <f>PPCL_Spot!P22</f>
        <v>0</v>
      </c>
      <c r="I22">
        <f>Bawana_NG!P22</f>
        <v>75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537.54519347722123</v>
      </c>
      <c r="P22" s="77">
        <v>86.44</v>
      </c>
      <c r="Q22" s="77">
        <v>19.21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94.88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28.68</v>
      </c>
      <c r="AB22" s="117">
        <f>-STOA!N22</f>
        <v>-153.12</v>
      </c>
      <c r="AC22">
        <f t="shared" si="0"/>
        <v>9.4627466791744954</v>
      </c>
      <c r="AD22">
        <f t="shared" si="1"/>
        <v>720.08127264517043</v>
      </c>
      <c r="AE22">
        <f>'IDT-1'!B22</f>
        <v>0</v>
      </c>
      <c r="AF22" s="26"/>
      <c r="AG22">
        <f t="shared" si="2"/>
        <v>720.08127264517043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-19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15.20882584712372</v>
      </c>
      <c r="F23">
        <f>GT_Spot!P23</f>
        <v>0</v>
      </c>
      <c r="G23">
        <f>PPCL_NG!P23</f>
        <v>44.7</v>
      </c>
      <c r="H23">
        <f>PPCL_Spot!P23</f>
        <v>0</v>
      </c>
      <c r="I23">
        <f>Bawana_NG!P23</f>
        <v>75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565.68438887330353</v>
      </c>
      <c r="P23" s="77">
        <v>86.44</v>
      </c>
      <c r="Q23" s="77">
        <v>14.41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107.66000000000001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28.68</v>
      </c>
      <c r="AB23" s="117">
        <f>-STOA!N23</f>
        <v>-153.12</v>
      </c>
      <c r="AC23">
        <f t="shared" si="0"/>
        <v>9.7894737261822122</v>
      </c>
      <c r="AD23">
        <f t="shared" si="1"/>
        <v>754.87374099424483</v>
      </c>
      <c r="AE23">
        <f>'IDT-1'!B23</f>
        <v>0</v>
      </c>
      <c r="AF23" s="26"/>
      <c r="AG23">
        <f t="shared" si="2"/>
        <v>754.87374099424483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15.20882584712372</v>
      </c>
      <c r="F24">
        <f>GT_Spot!P24</f>
        <v>0</v>
      </c>
      <c r="G24">
        <f>PPCL_NG!P24</f>
        <v>44.7</v>
      </c>
      <c r="H24">
        <f>PPCL_Spot!P24</f>
        <v>0</v>
      </c>
      <c r="I24">
        <f>Bawana_NG!P24</f>
        <v>75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578.40739957399819</v>
      </c>
      <c r="P24" s="77">
        <v>86.44</v>
      </c>
      <c r="Q24" s="77">
        <v>14.41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108.22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28.68</v>
      </c>
      <c r="AB24" s="117">
        <f>-STOA!N24</f>
        <v>-153.12</v>
      </c>
      <c r="AC24">
        <f t="shared" si="0"/>
        <v>9.7288016699044189</v>
      </c>
      <c r="AD24">
        <f t="shared" si="1"/>
        <v>788.21742375121732</v>
      </c>
      <c r="AE24">
        <f>'IDT-1'!B24</f>
        <v>0</v>
      </c>
      <c r="AF24" s="26"/>
      <c r="AG24">
        <f t="shared" si="2"/>
        <v>788.21742375121732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15.20882584712372</v>
      </c>
      <c r="F25">
        <f>GT_Spot!P25</f>
        <v>0</v>
      </c>
      <c r="G25">
        <f>PPCL_NG!P25</f>
        <v>44.7</v>
      </c>
      <c r="H25">
        <f>PPCL_Spot!P25</f>
        <v>0</v>
      </c>
      <c r="I25">
        <f>Bawana_NG!P25</f>
        <v>78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613.81985382271546</v>
      </c>
      <c r="P25" s="77">
        <v>86.44</v>
      </c>
      <c r="Q25" s="77">
        <v>14.41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109.05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28.68</v>
      </c>
      <c r="AB25" s="117">
        <f>-STOA!N25</f>
        <v>-153.12</v>
      </c>
      <c r="AC25">
        <f t="shared" si="0"/>
        <v>10.07413526729313</v>
      </c>
      <c r="AD25">
        <f t="shared" si="1"/>
        <v>827.11454440254579</v>
      </c>
      <c r="AE25">
        <f>'IDT-1'!B25</f>
        <v>0</v>
      </c>
      <c r="AF25" s="26"/>
      <c r="AG25">
        <f t="shared" si="2"/>
        <v>827.11454440254579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15.20882584712372</v>
      </c>
      <c r="F26">
        <f>GT_Spot!P26</f>
        <v>0</v>
      </c>
      <c r="G26">
        <f>PPCL_NG!P26</f>
        <v>44.7</v>
      </c>
      <c r="H26">
        <f>PPCL_Spot!P26</f>
        <v>0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650.64391336110248</v>
      </c>
      <c r="P26" s="77">
        <v>86.44</v>
      </c>
      <c r="Q26" s="77">
        <v>14.41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110.33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28.68</v>
      </c>
      <c r="AB26" s="117">
        <f>-STOA!N26</f>
        <v>-153.12</v>
      </c>
      <c r="AC26">
        <f t="shared" si="0"/>
        <v>10.599706991230939</v>
      </c>
      <c r="AD26">
        <f t="shared" si="1"/>
        <v>886.31303221699534</v>
      </c>
      <c r="AE26">
        <f>'IDT-1'!B26</f>
        <v>0</v>
      </c>
      <c r="AF26" s="26"/>
      <c r="AG26">
        <f t="shared" si="2"/>
        <v>886.31303221699534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15.203480931661122</v>
      </c>
      <c r="F27">
        <f>GT_Spot!P27</f>
        <v>0</v>
      </c>
      <c r="G27">
        <f>PPCL_NG!P27</f>
        <v>45.55</v>
      </c>
      <c r="H27">
        <f>PPCL_Spot!P27</f>
        <v>0</v>
      </c>
      <c r="I27">
        <f>Bawana_NG!P27</f>
        <v>99.619999999999976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894.85660620541</v>
      </c>
      <c r="P27" s="77">
        <v>115.52</v>
      </c>
      <c r="Q27" s="77">
        <v>38.410000000000004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110.94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28.68</v>
      </c>
      <c r="AB27" s="117">
        <f>-STOA!N27</f>
        <v>-443.41</v>
      </c>
      <c r="AC27">
        <f t="shared" si="0"/>
        <v>16.025651291422857</v>
      </c>
      <c r="AD27">
        <f t="shared" si="1"/>
        <v>914.31443584564852</v>
      </c>
      <c r="AE27">
        <f>'IDT-1'!B27</f>
        <v>10</v>
      </c>
      <c r="AF27" s="26"/>
      <c r="AG27">
        <f t="shared" si="2"/>
        <v>924.31443584564852</v>
      </c>
      <c r="AI27" s="75">
        <f>PXIL!H27</f>
        <v>0</v>
      </c>
      <c r="AJ27" s="75">
        <f>PXIL!N27</f>
        <v>0</v>
      </c>
      <c r="AK27" s="75">
        <f>RTM_IEX!H27</f>
        <v>24.97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15.203480931661122</v>
      </c>
      <c r="F28">
        <f>GT_Spot!P28</f>
        <v>0</v>
      </c>
      <c r="G28">
        <f>PPCL_NG!P28</f>
        <v>44.7</v>
      </c>
      <c r="H28">
        <f>PPCL_Spot!P28</f>
        <v>0</v>
      </c>
      <c r="I28">
        <f>Bawana_NG!P28</f>
        <v>98.64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984.87355372191075</v>
      </c>
      <c r="P28" s="77">
        <v>114.15439207387458</v>
      </c>
      <c r="Q28" s="77">
        <v>38.055607616849393</v>
      </c>
      <c r="R28" s="80">
        <v>0.83479768786127162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89.04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28.68</v>
      </c>
      <c r="AB28" s="117">
        <f>-STOA!N28</f>
        <v>-443.41</v>
      </c>
      <c r="AC28">
        <f t="shared" si="0"/>
        <v>16.499810646499608</v>
      </c>
      <c r="AD28">
        <f t="shared" si="1"/>
        <v>967.7220213856574</v>
      </c>
      <c r="AE28">
        <f>'IDT-1'!B28</f>
        <v>72</v>
      </c>
      <c r="AF28" s="26"/>
      <c r="AG28">
        <f t="shared" si="2"/>
        <v>1039.7220213856574</v>
      </c>
      <c r="AI28" s="75">
        <f>PXIL!H28</f>
        <v>0</v>
      </c>
      <c r="AJ28" s="75">
        <f>PXIL!N28</f>
        <v>0</v>
      </c>
      <c r="AK28" s="75">
        <f>RTM_IEX!H28</f>
        <v>13.45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15.203480931661122</v>
      </c>
      <c r="F29">
        <f>GT_Spot!P29</f>
        <v>0</v>
      </c>
      <c r="G29">
        <f>PPCL_NG!P29</f>
        <v>44.7</v>
      </c>
      <c r="H29">
        <f>PPCL_Spot!P29</f>
        <v>0</v>
      </c>
      <c r="I29">
        <f>Bawana_NG!P29</f>
        <v>98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1011.6694784651927</v>
      </c>
      <c r="P29" s="77">
        <v>114.15439207387458</v>
      </c>
      <c r="Q29" s="77">
        <v>38.055607616849393</v>
      </c>
      <c r="R29" s="80">
        <v>3.7</v>
      </c>
      <c r="S29" s="80">
        <v>0</v>
      </c>
      <c r="T29" s="78">
        <f>SUMPRODUCT(LTA!F29:AJ29,LTA!F$101:AJ$101,LTA!F$103:AJ$103)</f>
        <v>0.06</v>
      </c>
      <c r="U29" s="78">
        <f>SUMPRODUCT(LTA!F29:AJ29,LTA!F$102:AJ$102,LTA!F$103:AJ$103)</f>
        <v>82.759999999999991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56.53</v>
      </c>
      <c r="AB29" s="117">
        <f>-STOA!N29</f>
        <v>-443.41</v>
      </c>
      <c r="AC29">
        <f t="shared" si="0"/>
        <v>16.969230604942435</v>
      </c>
      <c r="AD29">
        <f t="shared" si="1"/>
        <v>988.45372848263503</v>
      </c>
      <c r="AE29">
        <f>'IDT-1'!B29</f>
        <v>68</v>
      </c>
      <c r="AF29" s="26"/>
      <c r="AG29">
        <f t="shared" si="2"/>
        <v>1056.4537284826351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15.203480931661122</v>
      </c>
      <c r="F30">
        <f>GT_Spot!P30</f>
        <v>0</v>
      </c>
      <c r="G30">
        <f>PPCL_NG!P30</f>
        <v>44.7</v>
      </c>
      <c r="H30">
        <f>PPCL_Spot!P30</f>
        <v>0</v>
      </c>
      <c r="I30">
        <f>Bawana_NG!P30</f>
        <v>98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1057.3886946439427</v>
      </c>
      <c r="P30" s="77">
        <v>114.15439207387458</v>
      </c>
      <c r="Q30" s="77">
        <v>38.055607616849393</v>
      </c>
      <c r="R30" s="80">
        <v>13.910000000000002</v>
      </c>
      <c r="S30" s="80">
        <v>0</v>
      </c>
      <c r="T30" s="78">
        <f>SUMPRODUCT(LTA!F30:AJ30,LTA!F$101:AJ$101,LTA!F$103:AJ$103)</f>
        <v>0.12</v>
      </c>
      <c r="U30" s="78">
        <f>SUMPRODUCT(LTA!F30:AJ30,LTA!F$102:AJ$102,LTA!F$103:AJ$103)</f>
        <v>82.61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56.53</v>
      </c>
      <c r="AB30" s="117">
        <f>-STOA!N30</f>
        <v>-443.41</v>
      </c>
      <c r="AC30">
        <f t="shared" si="0"/>
        <v>17.451737579793239</v>
      </c>
      <c r="AD30">
        <f t="shared" si="1"/>
        <v>1044.8104376865342</v>
      </c>
      <c r="AE30">
        <f>'IDT-1'!B30</f>
        <v>117</v>
      </c>
      <c r="AF30" s="26"/>
      <c r="AG30">
        <f t="shared" si="2"/>
        <v>1161.8104376865342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-15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15.203480931661122</v>
      </c>
      <c r="F31">
        <f>GT_Spot!P31</f>
        <v>0</v>
      </c>
      <c r="G31">
        <f>PPCL_NG!P31</f>
        <v>45.26</v>
      </c>
      <c r="H31">
        <f>PPCL_Spot!P31</f>
        <v>0</v>
      </c>
      <c r="I31">
        <f>Bawana_NG!P31</f>
        <v>95.796441836279897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1100.1494933753434</v>
      </c>
      <c r="P31" s="77">
        <v>114.15439207387458</v>
      </c>
      <c r="Q31" s="77">
        <v>38.055607616849393</v>
      </c>
      <c r="R31" s="80">
        <v>27.57</v>
      </c>
      <c r="S31" s="80">
        <v>0</v>
      </c>
      <c r="T31" s="78">
        <f>SUMPRODUCT(LTA!F31:AJ31,LTA!F$101:AJ$101,LTA!F$103:AJ$103)</f>
        <v>0.25</v>
      </c>
      <c r="U31" s="78">
        <f>SUMPRODUCT(LTA!F31:AJ31,LTA!F$102:AJ$102,LTA!F$103:AJ$103)</f>
        <v>81.25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54.660000000000004</v>
      </c>
      <c r="AB31" s="117">
        <f>-STOA!N31</f>
        <v>-443.41</v>
      </c>
      <c r="AC31">
        <f t="shared" si="0"/>
        <v>17.897619169266633</v>
      </c>
      <c r="AD31">
        <f t="shared" si="1"/>
        <v>1097.0417966647417</v>
      </c>
      <c r="AE31">
        <f>'IDT-1'!B31</f>
        <v>172</v>
      </c>
      <c r="AF31" s="26"/>
      <c r="AG31">
        <f t="shared" si="2"/>
        <v>1269.0417966647417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-14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9.8824067022086819</v>
      </c>
      <c r="F32">
        <f>GT_Spot!P32</f>
        <v>0</v>
      </c>
      <c r="G32">
        <f>PPCL_NG!P32</f>
        <v>45</v>
      </c>
      <c r="H32">
        <f>PPCL_Spot!P32</f>
        <v>0</v>
      </c>
      <c r="I32">
        <f>Bawana_NG!P32</f>
        <v>97.04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1073.4251633285462</v>
      </c>
      <c r="P32" s="77">
        <v>114.15439207387458</v>
      </c>
      <c r="Q32" s="77">
        <v>38.055607616849393</v>
      </c>
      <c r="R32" s="80">
        <v>36.2245582683111</v>
      </c>
      <c r="S32" s="80">
        <v>0</v>
      </c>
      <c r="T32" s="78">
        <f>SUMPRODUCT(LTA!F32:AJ32,LTA!F$101:AJ$101,LTA!F$103:AJ$103)</f>
        <v>1.24</v>
      </c>
      <c r="U32" s="78">
        <f>SUMPRODUCT(LTA!F32:AJ32,LTA!F$102:AJ$102,LTA!F$103:AJ$103)</f>
        <v>79.099999999999994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86.09</v>
      </c>
      <c r="AB32" s="117">
        <f>-STOA!N32</f>
        <v>-443.41</v>
      </c>
      <c r="AC32">
        <f t="shared" si="0"/>
        <v>17.842517250926775</v>
      </c>
      <c r="AD32">
        <f t="shared" si="1"/>
        <v>1118.9596107388629</v>
      </c>
      <c r="AE32">
        <f>'IDT-1'!B32</f>
        <v>232</v>
      </c>
      <c r="AF32" s="26"/>
      <c r="AG32">
        <f t="shared" si="2"/>
        <v>1350.9596107388629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14.820874904067537</v>
      </c>
      <c r="F33">
        <f>GT_Spot!P33</f>
        <v>0</v>
      </c>
      <c r="G33">
        <f>PPCL_NG!P33</f>
        <v>45.83</v>
      </c>
      <c r="H33">
        <f>PPCL_Spot!P33</f>
        <v>0</v>
      </c>
      <c r="I33">
        <f>Bawana_NG!P33</f>
        <v>96.73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1060.2837203839711</v>
      </c>
      <c r="P33" s="77">
        <v>114.15439207387458</v>
      </c>
      <c r="Q33" s="77">
        <v>38.055607616849393</v>
      </c>
      <c r="R33" s="80">
        <v>38</v>
      </c>
      <c r="S33" s="80">
        <v>0</v>
      </c>
      <c r="T33" s="78">
        <f>SUMPRODUCT(LTA!F33:AJ33,LTA!F$101:AJ$101,LTA!F$103:AJ$103)</f>
        <v>4.4800000000000004</v>
      </c>
      <c r="U33" s="78">
        <f>SUMPRODUCT(LTA!F33:AJ33,LTA!F$102:AJ$102,LTA!F$103:AJ$103)</f>
        <v>77.19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41.3</v>
      </c>
      <c r="Z33" s="75">
        <f>IEX!N33</f>
        <v>0</v>
      </c>
      <c r="AA33" s="117">
        <f>STOA!H33</f>
        <v>86.710000000000008</v>
      </c>
      <c r="AB33" s="117">
        <f>-STOA!N33</f>
        <v>-443.41</v>
      </c>
      <c r="AC33">
        <f t="shared" si="0"/>
        <v>18.295424745740469</v>
      </c>
      <c r="AD33">
        <f t="shared" si="1"/>
        <v>1141.8491702330218</v>
      </c>
      <c r="AE33">
        <f>'IDT-1'!B33</f>
        <v>263.80200000000002</v>
      </c>
      <c r="AF33" s="26"/>
      <c r="AG33">
        <f t="shared" si="2"/>
        <v>1405.6511702330217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14.820874904067537</v>
      </c>
      <c r="F34">
        <f>GT_Spot!P34</f>
        <v>0</v>
      </c>
      <c r="G34">
        <f>PPCL_NG!P34</f>
        <v>44.7</v>
      </c>
      <c r="H34">
        <f>PPCL_Spot!P34</f>
        <v>0</v>
      </c>
      <c r="I34">
        <f>Bawana_NG!P34</f>
        <v>96.11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1108.8884317418367</v>
      </c>
      <c r="P34" s="77">
        <v>114.15439207387458</v>
      </c>
      <c r="Q34" s="77">
        <v>38.055607616849393</v>
      </c>
      <c r="R34" s="80">
        <v>38</v>
      </c>
      <c r="S34" s="80">
        <v>0</v>
      </c>
      <c r="T34" s="78">
        <f>SUMPRODUCT(LTA!F34:AJ34,LTA!F$101:AJ$101,LTA!F$103:AJ$103)</f>
        <v>9.6000000000000014</v>
      </c>
      <c r="U34" s="78">
        <f>SUMPRODUCT(LTA!F34:AJ34,LTA!F$102:AJ$102,LTA!F$103:AJ$103)</f>
        <v>64.87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179.61</v>
      </c>
      <c r="Z34" s="75">
        <f>IEX!N34</f>
        <v>0</v>
      </c>
      <c r="AA34" s="117">
        <f>STOA!H34</f>
        <v>86.84</v>
      </c>
      <c r="AB34" s="117">
        <f>-STOA!N34</f>
        <v>-443.41</v>
      </c>
      <c r="AC34">
        <f t="shared" si="0"/>
        <v>19.738364420378954</v>
      </c>
      <c r="AD34">
        <f t="shared" si="1"/>
        <v>1332.5009419162491</v>
      </c>
      <c r="AE34">
        <f>'IDT-1'!B34</f>
        <v>192.667</v>
      </c>
      <c r="AF34" s="26"/>
      <c r="AG34">
        <f t="shared" si="2"/>
        <v>1525.167941916249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14.449685204616999</v>
      </c>
      <c r="F35">
        <f>GT_Spot!P35</f>
        <v>0</v>
      </c>
      <c r="G35">
        <f>PPCL_NG!P35</f>
        <v>45.26</v>
      </c>
      <c r="H35">
        <f>PPCL_Spot!P35</f>
        <v>0</v>
      </c>
      <c r="I35">
        <f>Bawana_NG!P35</f>
        <v>96.11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1094.8526279090368</v>
      </c>
      <c r="P35" s="77">
        <v>114.15439207387458</v>
      </c>
      <c r="Q35" s="77">
        <v>38.055607616849393</v>
      </c>
      <c r="R35" s="80">
        <v>38.499999999999993</v>
      </c>
      <c r="S35" s="80">
        <v>0</v>
      </c>
      <c r="T35" s="78">
        <f>SUMPRODUCT(LTA!F35:AJ35,LTA!F$101:AJ$101,LTA!F$103:AJ$103)</f>
        <v>17.149999999999999</v>
      </c>
      <c r="U35" s="78">
        <f>SUMPRODUCT(LTA!F35:AJ35,LTA!F$102:AJ$102,LTA!F$103:AJ$103)</f>
        <v>63.11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258.38</v>
      </c>
      <c r="Z35" s="75">
        <f>IEX!N35</f>
        <v>0</v>
      </c>
      <c r="AA35" s="117">
        <f>STOA!H35</f>
        <v>88.09</v>
      </c>
      <c r="AB35" s="117">
        <f>-STOA!N35</f>
        <v>-443.41</v>
      </c>
      <c r="AC35">
        <f t="shared" si="0"/>
        <v>21.111454877295152</v>
      </c>
      <c r="AD35">
        <f t="shared" si="1"/>
        <v>1487.1608579270824</v>
      </c>
      <c r="AE35">
        <f>'IDT-1'!B35</f>
        <v>138.959</v>
      </c>
      <c r="AF35" s="26"/>
      <c r="AG35">
        <f t="shared" si="2"/>
        <v>1626.1198579270824</v>
      </c>
      <c r="AI35" s="75">
        <f>PXIL!H35</f>
        <v>0</v>
      </c>
      <c r="AJ35" s="75">
        <f>PXIL!N35</f>
        <v>0</v>
      </c>
      <c r="AK35" s="75">
        <f>RTM_IEX!H35</f>
        <v>83.57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14.449685204616999</v>
      </c>
      <c r="F36">
        <f>GT_Spot!P36</f>
        <v>0</v>
      </c>
      <c r="G36">
        <f>PPCL_NG!P36</f>
        <v>45.26</v>
      </c>
      <c r="H36">
        <f>PPCL_Spot!P36</f>
        <v>0</v>
      </c>
      <c r="I36">
        <f>Bawana_NG!P36</f>
        <v>95.796441836279897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1089.1532748842367</v>
      </c>
      <c r="P36" s="77">
        <v>114.15439207387458</v>
      </c>
      <c r="Q36" s="77">
        <v>38.055607616849393</v>
      </c>
      <c r="R36" s="80">
        <v>38.499999999999993</v>
      </c>
      <c r="S36" s="80">
        <v>0</v>
      </c>
      <c r="T36" s="78">
        <f>SUMPRODUCT(LTA!F36:AJ36,LTA!F$101:AJ$101,LTA!F$103:AJ$103)</f>
        <v>28.5</v>
      </c>
      <c r="U36" s="78">
        <f>SUMPRODUCT(LTA!F36:AJ36,LTA!F$102:AJ$102,LTA!F$103:AJ$103)</f>
        <v>62.1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332.24</v>
      </c>
      <c r="Z36" s="75">
        <f>IEX!N36</f>
        <v>0</v>
      </c>
      <c r="AA36" s="117">
        <f>STOA!H36</f>
        <v>90.78</v>
      </c>
      <c r="AB36" s="117">
        <f>-STOA!N36</f>
        <v>-443.41</v>
      </c>
      <c r="AC36">
        <f t="shared" si="0"/>
        <v>21.873861258836175</v>
      </c>
      <c r="AD36">
        <f t="shared" si="1"/>
        <v>1597.145540357021</v>
      </c>
      <c r="AE36">
        <f>'IDT-1'!B36</f>
        <v>75.378</v>
      </c>
      <c r="AF36" s="26"/>
      <c r="AG36">
        <f t="shared" si="2"/>
        <v>1672.5235403570209</v>
      </c>
      <c r="AI36" s="75">
        <f>PXIL!H36</f>
        <v>0</v>
      </c>
      <c r="AJ36" s="75">
        <f>PXIL!N36</f>
        <v>0</v>
      </c>
      <c r="AK36" s="75">
        <f>RTM_IEX!H36</f>
        <v>89.33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24.11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9.6399479166666655</v>
      </c>
      <c r="F37">
        <f>GT_Spot!P37</f>
        <v>0</v>
      </c>
      <c r="G37">
        <f>PPCL_NG!P37</f>
        <v>45</v>
      </c>
      <c r="H37">
        <f>PPCL_Spot!P37</f>
        <v>0</v>
      </c>
      <c r="I37">
        <f>Bawana_NG!P37</f>
        <v>94.883926256611986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1046.0937122742369</v>
      </c>
      <c r="P37" s="77">
        <v>114.15439207387458</v>
      </c>
      <c r="Q37" s="77">
        <v>38.055607616849393</v>
      </c>
      <c r="R37" s="80">
        <v>38.499999999999993</v>
      </c>
      <c r="S37" s="80">
        <v>0</v>
      </c>
      <c r="T37" s="78">
        <f>SUMPRODUCT(LTA!F37:AJ37,LTA!F$101:AJ$101,LTA!F$103:AJ$103)</f>
        <v>42.71</v>
      </c>
      <c r="U37" s="78">
        <f>SUMPRODUCT(LTA!F37:AJ37,LTA!F$102:AJ$102,LTA!F$103:AJ$103)</f>
        <v>60.28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413.97</v>
      </c>
      <c r="Z37" s="75">
        <f>IEX!N37</f>
        <v>0</v>
      </c>
      <c r="AA37" s="117">
        <f>STOA!H37</f>
        <v>93.18</v>
      </c>
      <c r="AB37" s="117">
        <f>-STOA!N37</f>
        <v>-443.41</v>
      </c>
      <c r="AC37">
        <f t="shared" si="0"/>
        <v>22.376149282633136</v>
      </c>
      <c r="AD37">
        <f t="shared" si="1"/>
        <v>1656.5014368556065</v>
      </c>
      <c r="AE37">
        <f>'IDT-1'!B37</f>
        <v>32.523000000000003</v>
      </c>
      <c r="AF37" s="26"/>
      <c r="AG37">
        <f t="shared" si="2"/>
        <v>1689.0244368556064</v>
      </c>
      <c r="AI37" s="75">
        <f>PXIL!H37</f>
        <v>0</v>
      </c>
      <c r="AJ37" s="75">
        <f>PXIL!N37</f>
        <v>0</v>
      </c>
      <c r="AK37" s="75">
        <f>RTM_IEX!H37</f>
        <v>98.93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26.89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9.6399479166666655</v>
      </c>
      <c r="F38">
        <f>GT_Spot!P38</f>
        <v>0</v>
      </c>
      <c r="G38">
        <f>PPCL_NG!P38</f>
        <v>45</v>
      </c>
      <c r="H38">
        <f>PPCL_Spot!P38</f>
        <v>0</v>
      </c>
      <c r="I38">
        <f>Bawana_NG!P38</f>
        <v>96.42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999.11234026383681</v>
      </c>
      <c r="P38" s="77">
        <v>114.15439207387458</v>
      </c>
      <c r="Q38" s="77">
        <v>38.055607616849393</v>
      </c>
      <c r="R38" s="80">
        <v>38.499999999999993</v>
      </c>
      <c r="S38" s="80">
        <v>0</v>
      </c>
      <c r="T38" s="78">
        <f>SUMPRODUCT(LTA!F38:AJ38,LTA!F$101:AJ$101,LTA!F$103:AJ$103)</f>
        <v>58.269999999999996</v>
      </c>
      <c r="U38" s="78">
        <f>SUMPRODUCT(LTA!F38:AJ38,LTA!F$102:AJ$102,LTA!F$103:AJ$103)</f>
        <v>56.06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456.72</v>
      </c>
      <c r="Z38" s="75">
        <f>IEX!N38</f>
        <v>0</v>
      </c>
      <c r="AA38" s="117">
        <f>STOA!H38</f>
        <v>98.56</v>
      </c>
      <c r="AB38" s="117">
        <f>-STOA!N38</f>
        <v>-443.41</v>
      </c>
      <c r="AC38">
        <f t="shared" si="0"/>
        <v>22.668614657883431</v>
      </c>
      <c r="AD38">
        <f t="shared" si="1"/>
        <v>1697.6136732133439</v>
      </c>
      <c r="AE38">
        <f>'IDT-1'!B38</f>
        <v>15.113</v>
      </c>
      <c r="AF38" s="26"/>
      <c r="AG38">
        <f t="shared" si="2"/>
        <v>1712.7266732133439</v>
      </c>
      <c r="AI38" s="75">
        <f>PXIL!H38</f>
        <v>0</v>
      </c>
      <c r="AJ38" s="75">
        <f>PXIL!N38</f>
        <v>0</v>
      </c>
      <c r="AK38" s="75">
        <f>RTM_IEX!H38</f>
        <v>118.14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35.06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14.337381951731373</v>
      </c>
      <c r="F39">
        <f>GT_Spot!P39</f>
        <v>0</v>
      </c>
      <c r="G39">
        <f>PPCL_NG!P39</f>
        <v>45.83</v>
      </c>
      <c r="H39">
        <f>PPCL_Spot!P39</f>
        <v>0</v>
      </c>
      <c r="I39">
        <f>Bawana_NG!P39</f>
        <v>95.796441836279897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984.80047595343683</v>
      </c>
      <c r="P39" s="77">
        <v>114.15439207387458</v>
      </c>
      <c r="Q39" s="77">
        <v>38.055607616849393</v>
      </c>
      <c r="R39" s="80">
        <v>38.499999999999993</v>
      </c>
      <c r="S39" s="80">
        <v>0</v>
      </c>
      <c r="T39" s="78">
        <f>SUMPRODUCT(LTA!F39:AJ39,LTA!F$101:AJ$101,LTA!F$103:AJ$103)</f>
        <v>74</v>
      </c>
      <c r="U39" s="78">
        <f>SUMPRODUCT(LTA!F39:AJ39,LTA!F$102:AJ$102,LTA!F$103:AJ$103)</f>
        <v>54.43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495.62</v>
      </c>
      <c r="Z39" s="75">
        <f>IEX!N39</f>
        <v>0</v>
      </c>
      <c r="AA39" s="117">
        <f>STOA!H39</f>
        <v>107.49</v>
      </c>
      <c r="AB39" s="117">
        <f>-STOA!N39</f>
        <v>-443.41</v>
      </c>
      <c r="AC39">
        <f t="shared" si="0"/>
        <v>22.71668035961974</v>
      </c>
      <c r="AD39">
        <f t="shared" si="1"/>
        <v>1697.747619072552</v>
      </c>
      <c r="AE39">
        <f>'IDT-1'!B39</f>
        <v>0</v>
      </c>
      <c r="AF39" s="26"/>
      <c r="AG39">
        <f t="shared" si="2"/>
        <v>1697.747619072552</v>
      </c>
      <c r="AI39" s="75">
        <f>PXIL!H39</f>
        <v>0</v>
      </c>
      <c r="AJ39" s="75">
        <f>PXIL!N39</f>
        <v>0</v>
      </c>
      <c r="AK39" s="75">
        <f>RTM_IEX!H39</f>
        <v>71.08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29.78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14.337381951731373</v>
      </c>
      <c r="F40">
        <f>GT_Spot!P40</f>
        <v>0</v>
      </c>
      <c r="G40">
        <f>PPCL_NG!P40</f>
        <v>44.7</v>
      </c>
      <c r="H40">
        <f>PPCL_Spot!P40</f>
        <v>0</v>
      </c>
      <c r="I40">
        <f>Bawana_NG!P40</f>
        <v>95.796441836279897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982.99103161783682</v>
      </c>
      <c r="P40" s="77">
        <v>114.15439207387458</v>
      </c>
      <c r="Q40" s="77">
        <v>38.055607616849393</v>
      </c>
      <c r="R40" s="80">
        <v>38.499999999999993</v>
      </c>
      <c r="S40" s="80">
        <v>0</v>
      </c>
      <c r="T40" s="78">
        <f>SUMPRODUCT(LTA!F40:AJ40,LTA!F$101:AJ$101,LTA!F$103:AJ$103)</f>
        <v>88.27</v>
      </c>
      <c r="U40" s="78">
        <f>SUMPRODUCT(LTA!F40:AJ40,LTA!F$102:AJ$102,LTA!F$103:AJ$103)</f>
        <v>51.5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502.54</v>
      </c>
      <c r="Z40" s="75">
        <f>IEX!N40</f>
        <v>0</v>
      </c>
      <c r="AA40" s="117">
        <f>STOA!H40</f>
        <v>119.5</v>
      </c>
      <c r="AB40" s="117">
        <f>-STOA!N40</f>
        <v>-443.41</v>
      </c>
      <c r="AC40">
        <f t="shared" si="0"/>
        <v>23.219165249466464</v>
      </c>
      <c r="AD40">
        <f t="shared" si="1"/>
        <v>1758.9556898471058</v>
      </c>
      <c r="AE40">
        <f>'IDT-1'!B40</f>
        <v>0</v>
      </c>
      <c r="AF40" s="26"/>
      <c r="AG40">
        <f t="shared" si="2"/>
        <v>1758.9556898471058</v>
      </c>
      <c r="AI40" s="75">
        <f>PXIL!H40</f>
        <v>0</v>
      </c>
      <c r="AJ40" s="75">
        <f>PXIL!N40</f>
        <v>0</v>
      </c>
      <c r="AK40" s="75">
        <f>RTM_IEX!H40</f>
        <v>100.85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34.39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14.337381951731373</v>
      </c>
      <c r="F41">
        <f>GT_Spot!P41</f>
        <v>0</v>
      </c>
      <c r="G41">
        <f>PPCL_NG!P41</f>
        <v>45.26</v>
      </c>
      <c r="H41">
        <f>PPCL_Spot!P41</f>
        <v>0</v>
      </c>
      <c r="I41">
        <f>Bawana_NG!P41</f>
        <v>96.11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1006.7037559190371</v>
      </c>
      <c r="P41" s="77">
        <v>114.15439207387458</v>
      </c>
      <c r="Q41" s="77">
        <v>38.055607616849393</v>
      </c>
      <c r="R41" s="80">
        <v>38.499999999999993</v>
      </c>
      <c r="S41" s="80">
        <v>0</v>
      </c>
      <c r="T41" s="78">
        <f>SUMPRODUCT(LTA!F41:AJ41,LTA!F$101:AJ$101,LTA!F$103:AJ$103)</f>
        <v>111.26</v>
      </c>
      <c r="U41" s="78">
        <f>SUMPRODUCT(LTA!F41:AJ41,LTA!F$102:AJ$102,LTA!F$103:AJ$103)</f>
        <v>49.85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482.46</v>
      </c>
      <c r="Z41" s="75">
        <f>IEX!N41</f>
        <v>0</v>
      </c>
      <c r="AA41" s="117">
        <f>STOA!H41</f>
        <v>130.54</v>
      </c>
      <c r="AB41" s="117">
        <f>-STOA!N41</f>
        <v>-443.41</v>
      </c>
      <c r="AC41">
        <f t="shared" si="0"/>
        <v>23.222564535157758</v>
      </c>
      <c r="AD41">
        <f t="shared" si="1"/>
        <v>1753.4785730263343</v>
      </c>
      <c r="AE41">
        <f>'IDT-1'!B41</f>
        <v>0</v>
      </c>
      <c r="AF41" s="26"/>
      <c r="AG41">
        <f t="shared" si="2"/>
        <v>1753.4785730263343</v>
      </c>
      <c r="AI41" s="75">
        <f>PXIL!H41</f>
        <v>0</v>
      </c>
      <c r="AJ41" s="75">
        <f>PXIL!N41</f>
        <v>0</v>
      </c>
      <c r="AK41" s="75">
        <f>RTM_IEX!H41</f>
        <v>64.349999999999994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28.53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14.337381951731373</v>
      </c>
      <c r="F42">
        <f>GT_Spot!P42</f>
        <v>0</v>
      </c>
      <c r="G42">
        <f>PPCL_NG!P42</f>
        <v>45.26</v>
      </c>
      <c r="H42">
        <f>PPCL_Spot!P42</f>
        <v>0</v>
      </c>
      <c r="I42">
        <f>Bawana_NG!P42</f>
        <v>96.11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1006.7037559190371</v>
      </c>
      <c r="P42" s="77">
        <v>114.15439207387458</v>
      </c>
      <c r="Q42" s="77">
        <v>38.055607616849393</v>
      </c>
      <c r="R42" s="80">
        <v>38.499999999999993</v>
      </c>
      <c r="S42" s="80">
        <v>0</v>
      </c>
      <c r="T42" s="78">
        <f>SUMPRODUCT(LTA!F42:AJ42,LTA!F$101:AJ$101,LTA!F$103:AJ$103)</f>
        <v>126.15</v>
      </c>
      <c r="U42" s="78">
        <f>SUMPRODUCT(LTA!F42:AJ42,LTA!F$102:AJ$102,LTA!F$103:AJ$103)</f>
        <v>48.32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459.4</v>
      </c>
      <c r="Z42" s="75">
        <f>IEX!N42</f>
        <v>0</v>
      </c>
      <c r="AA42" s="117">
        <f>STOA!H42</f>
        <v>138.13</v>
      </c>
      <c r="AB42" s="117">
        <f>-STOA!N42</f>
        <v>-443.41</v>
      </c>
      <c r="AC42">
        <f t="shared" si="0"/>
        <v>23.246324535157765</v>
      </c>
      <c r="AD42">
        <f t="shared" si="1"/>
        <v>1784.9648130263347</v>
      </c>
      <c r="AE42">
        <f>'IDT-1'!B42</f>
        <v>0</v>
      </c>
      <c r="AF42" s="26"/>
      <c r="AG42">
        <f t="shared" si="2"/>
        <v>1784.9648130263347</v>
      </c>
      <c r="AI42" s="75">
        <f>PXIL!H42</f>
        <v>0</v>
      </c>
      <c r="AJ42" s="75">
        <f>PXIL!N42</f>
        <v>0</v>
      </c>
      <c r="AK42" s="75">
        <f>RTM_IEX!H42</f>
        <v>69.16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57.34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14.337381951731373</v>
      </c>
      <c r="F43">
        <f>GT_Spot!P43</f>
        <v>0</v>
      </c>
      <c r="G43">
        <f>PPCL_NG!P43</f>
        <v>45.26</v>
      </c>
      <c r="H43">
        <f>PPCL_Spot!P43</f>
        <v>0</v>
      </c>
      <c r="I43">
        <f>Bawana_NG!P43</f>
        <v>94.583928912595354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996.34333262062444</v>
      </c>
      <c r="P43" s="77">
        <v>114.15439207387458</v>
      </c>
      <c r="Q43" s="77">
        <v>38.055607616849393</v>
      </c>
      <c r="R43" s="80">
        <v>38.499999999999993</v>
      </c>
      <c r="S43" s="80">
        <v>0</v>
      </c>
      <c r="T43" s="78">
        <f>SUMPRODUCT(LTA!F43:AJ43,LTA!F$101:AJ$101,LTA!F$103:AJ$103)</f>
        <v>143.59</v>
      </c>
      <c r="U43" s="78">
        <f>SUMPRODUCT(LTA!F43:AJ43,LTA!F$102:AJ$102,LTA!F$103:AJ$103)</f>
        <v>47.739999999999995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462.68</v>
      </c>
      <c r="Z43" s="75">
        <f>IEX!N43</f>
        <v>0</v>
      </c>
      <c r="AA43" s="117">
        <f>STOA!H43</f>
        <v>134.69</v>
      </c>
      <c r="AB43" s="117">
        <f>-STOA!N43</f>
        <v>-443.41</v>
      </c>
      <c r="AC43">
        <f t="shared" si="0"/>
        <v>23.863411384562568</v>
      </c>
      <c r="AD43">
        <f t="shared" si="1"/>
        <v>1857.9312317911122</v>
      </c>
      <c r="AE43">
        <f>'IDT-1'!B43</f>
        <v>0</v>
      </c>
      <c r="AF43" s="26"/>
      <c r="AG43">
        <f t="shared" si="2"/>
        <v>1857.9312317911122</v>
      </c>
      <c r="AI43" s="75">
        <f>PXIL!H43</f>
        <v>0</v>
      </c>
      <c r="AJ43" s="75">
        <f>PXIL!N43</f>
        <v>0</v>
      </c>
      <c r="AK43" s="75">
        <f>RTM_IEX!H43</f>
        <v>134.47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60.8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14.337381951731373</v>
      </c>
      <c r="F44">
        <f>GT_Spot!P44</f>
        <v>0</v>
      </c>
      <c r="G44">
        <f>PPCL_NG!P44</f>
        <v>45.26</v>
      </c>
      <c r="H44">
        <f>PPCL_Spot!P44</f>
        <v>0</v>
      </c>
      <c r="I44">
        <f>Bawana_NG!P44</f>
        <v>96.42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996.34333262062444</v>
      </c>
      <c r="P44" s="77">
        <v>114.15439207387458</v>
      </c>
      <c r="Q44" s="77">
        <v>38.055607616849393</v>
      </c>
      <c r="R44" s="80">
        <v>38.499999999999993</v>
      </c>
      <c r="S44" s="80">
        <v>0</v>
      </c>
      <c r="T44" s="78">
        <f>SUMPRODUCT(LTA!F44:AJ44,LTA!F$101:AJ$101,LTA!F$103:AJ$103)</f>
        <v>168.12</v>
      </c>
      <c r="U44" s="78">
        <f>SUMPRODUCT(LTA!F44:AJ44,LTA!F$102:AJ$102,LTA!F$103:AJ$103)</f>
        <v>31.38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397.55</v>
      </c>
      <c r="Z44" s="75">
        <f>IEX!N44</f>
        <v>0</v>
      </c>
      <c r="AA44" s="117">
        <f>STOA!H44</f>
        <v>136.62</v>
      </c>
      <c r="AB44" s="117">
        <f>-STOA!N44</f>
        <v>-443.41</v>
      </c>
      <c r="AC44">
        <f t="shared" si="0"/>
        <v>22.964280810131733</v>
      </c>
      <c r="AD44">
        <f t="shared" si="1"/>
        <v>1793.9264334529482</v>
      </c>
      <c r="AE44">
        <f>'IDT-1'!B44</f>
        <v>0</v>
      </c>
      <c r="AF44" s="26"/>
      <c r="AG44">
        <f t="shared" si="2"/>
        <v>1793.9264334529482</v>
      </c>
      <c r="AI44" s="75">
        <f>PXIL!H44</f>
        <v>0</v>
      </c>
      <c r="AJ44" s="75">
        <f>PXIL!N44</f>
        <v>0</v>
      </c>
      <c r="AK44" s="75">
        <f>RTM_IEX!H44</f>
        <v>85.49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98.07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9.5650260416666644</v>
      </c>
      <c r="F45">
        <f>GT_Spot!P45</f>
        <v>0</v>
      </c>
      <c r="G45">
        <f>PPCL_NG!P45</f>
        <v>45</v>
      </c>
      <c r="H45">
        <f>PPCL_Spot!P45</f>
        <v>0</v>
      </c>
      <c r="I45">
        <f>Bawana_NG!P45</f>
        <v>96.42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970.55117494945466</v>
      </c>
      <c r="P45" s="77">
        <v>114.15439207387458</v>
      </c>
      <c r="Q45" s="77">
        <v>38.055607616849393</v>
      </c>
      <c r="R45" s="80">
        <v>38.499999999999993</v>
      </c>
      <c r="S45" s="80">
        <v>0</v>
      </c>
      <c r="T45" s="78">
        <f>SUMPRODUCT(LTA!F45:AJ45,LTA!F$101:AJ$101,LTA!F$103:AJ$103)</f>
        <v>184.55999999999997</v>
      </c>
      <c r="U45" s="78">
        <f>SUMPRODUCT(LTA!F45:AJ45,LTA!F$102:AJ$102,LTA!F$103:AJ$103)</f>
        <v>30.659999999999997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408.5</v>
      </c>
      <c r="Z45" s="75">
        <f>IEX!N45</f>
        <v>0</v>
      </c>
      <c r="AA45" s="117">
        <f>STOA!H45</f>
        <v>146.99</v>
      </c>
      <c r="AB45" s="117">
        <f>-STOA!N45</f>
        <v>-443.41</v>
      </c>
      <c r="AC45">
        <f t="shared" si="0"/>
        <v>23.314745090616864</v>
      </c>
      <c r="AD45">
        <f t="shared" si="1"/>
        <v>1825.331455591228</v>
      </c>
      <c r="AE45">
        <f>'IDT-1'!B45</f>
        <v>0</v>
      </c>
      <c r="AF45" s="26"/>
      <c r="AG45">
        <f t="shared" si="2"/>
        <v>1825.331455591228</v>
      </c>
      <c r="AI45" s="75">
        <f>PXIL!H45</f>
        <v>0</v>
      </c>
      <c r="AJ45" s="75">
        <f>PXIL!N45</f>
        <v>0</v>
      </c>
      <c r="AK45" s="75">
        <f>RTM_IEX!H45</f>
        <v>119.1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90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9.8075399847677076</v>
      </c>
      <c r="F46">
        <f>GT_Spot!P46</f>
        <v>0</v>
      </c>
      <c r="G46">
        <f>PPCL_NG!P46</f>
        <v>44.7</v>
      </c>
      <c r="H46">
        <f>PPCL_Spot!P46</f>
        <v>0</v>
      </c>
      <c r="I46">
        <f>Bawana_NG!P46</f>
        <v>96.73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959.72662809945462</v>
      </c>
      <c r="P46" s="77">
        <v>114.15439207387458</v>
      </c>
      <c r="Q46" s="77">
        <v>38.055607616849393</v>
      </c>
      <c r="R46" s="80">
        <v>38.499999999999993</v>
      </c>
      <c r="S46" s="80">
        <v>0</v>
      </c>
      <c r="T46" s="78">
        <f>SUMPRODUCT(LTA!F46:AJ46,LTA!F$101:AJ$101,LTA!F$103:AJ$103)</f>
        <v>230.93</v>
      </c>
      <c r="U46" s="78">
        <f>SUMPRODUCT(LTA!F46:AJ46,LTA!F$102:AJ$102,LTA!F$103:AJ$103)</f>
        <v>31.61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409.75</v>
      </c>
      <c r="Z46" s="75">
        <f>IEX!N46</f>
        <v>0</v>
      </c>
      <c r="AA46" s="117">
        <f>STOA!H46</f>
        <v>154.19</v>
      </c>
      <c r="AB46" s="117">
        <f>-STOA!N46</f>
        <v>-443.41</v>
      </c>
      <c r="AC46">
        <f t="shared" si="0"/>
        <v>23.889983201036156</v>
      </c>
      <c r="AD46">
        <f t="shared" si="1"/>
        <v>1871.5841845739099</v>
      </c>
      <c r="AE46">
        <f>'IDT-1'!B46</f>
        <v>0</v>
      </c>
      <c r="AF46" s="26"/>
      <c r="AG46">
        <f t="shared" si="2"/>
        <v>1871.5841845739099</v>
      </c>
      <c r="AI46" s="75">
        <f>PXIL!H46</f>
        <v>0</v>
      </c>
      <c r="AJ46" s="75">
        <f>PXIL!N46</f>
        <v>0</v>
      </c>
      <c r="AK46" s="75">
        <f>RTM_IEX!H46</f>
        <v>139.27000000000001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71.459999999999994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14.70859554873369</v>
      </c>
      <c r="F47">
        <f>GT_Spot!P47</f>
        <v>0</v>
      </c>
      <c r="G47">
        <f>PPCL_NG!P47</f>
        <v>45.26</v>
      </c>
      <c r="H47">
        <f>PPCL_Spot!P47</f>
        <v>0</v>
      </c>
      <c r="I47">
        <f>Bawana_NG!P47</f>
        <v>97.04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953.79976915126974</v>
      </c>
      <c r="P47" s="77">
        <v>114.15439207387458</v>
      </c>
      <c r="Q47" s="77">
        <v>38.055607616849393</v>
      </c>
      <c r="R47" s="80">
        <v>38.499999999999993</v>
      </c>
      <c r="S47" s="80">
        <v>0</v>
      </c>
      <c r="T47" s="78">
        <f>SUMPRODUCT(LTA!F47:AJ47,LTA!F$101:AJ$101,LTA!F$103:AJ$103)</f>
        <v>241</v>
      </c>
      <c r="U47" s="78">
        <f>SUMPRODUCT(LTA!F47:AJ47,LTA!F$102:AJ$102,LTA!F$103:AJ$103)</f>
        <v>31.71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158.01</v>
      </c>
      <c r="Z47" s="75">
        <f>IEX!N47</f>
        <v>0</v>
      </c>
      <c r="AA47" s="117">
        <f>STOA!H47</f>
        <v>188.67000000000002</v>
      </c>
      <c r="AB47" s="117">
        <f>-STOA!N47</f>
        <v>-443.41</v>
      </c>
      <c r="AC47">
        <f t="shared" si="0"/>
        <v>22.19302813125503</v>
      </c>
      <c r="AD47">
        <f t="shared" si="1"/>
        <v>1860.1553362594725</v>
      </c>
      <c r="AE47">
        <f>'IDT-1'!B47</f>
        <v>0</v>
      </c>
      <c r="AF47" s="26"/>
      <c r="AG47">
        <f t="shared" si="2"/>
        <v>1860.1553362594725</v>
      </c>
      <c r="AI47" s="75">
        <f>PXIL!H47</f>
        <v>0</v>
      </c>
      <c r="AJ47" s="75">
        <f>PXIL!N47</f>
        <v>0</v>
      </c>
      <c r="AK47" s="75">
        <f>RTM_IEX!H47</f>
        <v>153.68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251.17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14.70859554873369</v>
      </c>
      <c r="F48">
        <f>GT_Spot!P48</f>
        <v>0</v>
      </c>
      <c r="G48">
        <f>PPCL_NG!P48</f>
        <v>45.26</v>
      </c>
      <c r="H48">
        <f>PPCL_Spot!P48</f>
        <v>0</v>
      </c>
      <c r="I48">
        <f>Bawana_NG!P48</f>
        <v>97.04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947.17245292809514</v>
      </c>
      <c r="P48" s="77">
        <v>114.15439207387458</v>
      </c>
      <c r="Q48" s="77">
        <v>38.055607616849393</v>
      </c>
      <c r="R48" s="80">
        <v>38.499999999999993</v>
      </c>
      <c r="S48" s="80">
        <v>0</v>
      </c>
      <c r="T48" s="78">
        <f>SUMPRODUCT(LTA!F48:AJ48,LTA!F$101:AJ$101,LTA!F$103:AJ$103)</f>
        <v>251.87</v>
      </c>
      <c r="U48" s="78">
        <f>SUMPRODUCT(LTA!F48:AJ48,LTA!F$102:AJ$102,LTA!F$103:AJ$103)</f>
        <v>31.64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99.42</v>
      </c>
      <c r="Z48" s="75">
        <f>IEX!N48</f>
        <v>0</v>
      </c>
      <c r="AA48" s="117">
        <f>STOA!H48</f>
        <v>193.76000000000002</v>
      </c>
      <c r="AB48" s="117">
        <f>-STOA!N48</f>
        <v>-443.41</v>
      </c>
      <c r="AC48">
        <f t="shared" si="0"/>
        <v>21.674379748491095</v>
      </c>
      <c r="AD48">
        <f t="shared" si="1"/>
        <v>1824.7966684190619</v>
      </c>
      <c r="AE48">
        <f>'IDT-1'!B48</f>
        <v>0</v>
      </c>
      <c r="AF48" s="26"/>
      <c r="AG48">
        <f t="shared" si="2"/>
        <v>1824.7966684190619</v>
      </c>
      <c r="AI48" s="75">
        <f>PXIL!H48</f>
        <v>0</v>
      </c>
      <c r="AJ48" s="75">
        <f>PXIL!N48</f>
        <v>0</v>
      </c>
      <c r="AK48" s="75">
        <f>RTM_IEX!H48</f>
        <v>144.07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274.23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14.70859554873369</v>
      </c>
      <c r="F49">
        <f>GT_Spot!P49</f>
        <v>0</v>
      </c>
      <c r="G49">
        <f>PPCL_NG!P49</f>
        <v>45.26</v>
      </c>
      <c r="H49">
        <f>PPCL_Spot!P49</f>
        <v>0</v>
      </c>
      <c r="I49">
        <f>Bawana_NG!P49</f>
        <v>96.11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949.20896454605645</v>
      </c>
      <c r="P49" s="77">
        <v>114.15439207387458</v>
      </c>
      <c r="Q49" s="77">
        <v>38.055607616849393</v>
      </c>
      <c r="R49" s="80">
        <v>38.499999999999993</v>
      </c>
      <c r="S49" s="80">
        <v>0</v>
      </c>
      <c r="T49" s="78">
        <f>SUMPRODUCT(LTA!F49:AJ49,LTA!F$101:AJ$101,LTA!F$103:AJ$103)</f>
        <v>262.25</v>
      </c>
      <c r="U49" s="78">
        <f>SUMPRODUCT(LTA!F49:AJ49,LTA!F$102:AJ$102,LTA!F$103:AJ$103)</f>
        <v>31.56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70.3</v>
      </c>
      <c r="Z49" s="75">
        <f>IEX!N49</f>
        <v>0</v>
      </c>
      <c r="AA49" s="117">
        <f>STOA!H49</f>
        <v>198.47000000000003</v>
      </c>
      <c r="AB49" s="117">
        <f>-STOA!N49</f>
        <v>-443.41</v>
      </c>
      <c r="AC49">
        <f t="shared" si="0"/>
        <v>21.399437050729148</v>
      </c>
      <c r="AD49">
        <f t="shared" si="1"/>
        <v>1793.0881227347845</v>
      </c>
      <c r="AE49">
        <f>'IDT-1'!B49</f>
        <v>0</v>
      </c>
      <c r="AF49" s="26"/>
      <c r="AG49">
        <f t="shared" si="2"/>
        <v>1793.0881227347845</v>
      </c>
      <c r="AI49" s="75">
        <f>PXIL!H49</f>
        <v>0</v>
      </c>
      <c r="AJ49" s="75">
        <f>PXIL!N49</f>
        <v>0</v>
      </c>
      <c r="AK49" s="75">
        <f>RTM_IEX!H49</f>
        <v>125.83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273.49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14.70859554873369</v>
      </c>
      <c r="F50">
        <f>GT_Spot!P50</f>
        <v>0</v>
      </c>
      <c r="G50">
        <f>PPCL_NG!P50</f>
        <v>45.26</v>
      </c>
      <c r="H50">
        <f>PPCL_Spot!P50</f>
        <v>0</v>
      </c>
      <c r="I50">
        <f>Bawana_NG!P50</f>
        <v>98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938.84854055446908</v>
      </c>
      <c r="P50" s="77">
        <v>114.15439207387458</v>
      </c>
      <c r="Q50" s="77">
        <v>38.055607616849393</v>
      </c>
      <c r="R50" s="80">
        <v>38.499999999999993</v>
      </c>
      <c r="S50" s="80">
        <v>0</v>
      </c>
      <c r="T50" s="78">
        <f>SUMPRODUCT(LTA!F50:AJ50,LTA!F$101:AJ$101,LTA!F$103:AJ$103)</f>
        <v>284.73</v>
      </c>
      <c r="U50" s="78">
        <f>SUMPRODUCT(LTA!F50:AJ50,LTA!F$102:AJ$102,LTA!F$103:AJ$103)</f>
        <v>29.240000000000002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26.42</v>
      </c>
      <c r="Z50" s="75">
        <f>IEX!N50</f>
        <v>0</v>
      </c>
      <c r="AA50" s="117">
        <f>STOA!H50</f>
        <v>201.25</v>
      </c>
      <c r="AB50" s="117">
        <f>-STOA!N50</f>
        <v>-443.41</v>
      </c>
      <c r="AC50">
        <f t="shared" si="0"/>
        <v>21.284241319603183</v>
      </c>
      <c r="AD50">
        <f t="shared" si="1"/>
        <v>1796.2128944743235</v>
      </c>
      <c r="AE50">
        <f>'IDT-1'!B50</f>
        <v>0</v>
      </c>
      <c r="AF50" s="26"/>
      <c r="AG50">
        <f t="shared" si="2"/>
        <v>1796.2128944743235</v>
      </c>
      <c r="AI50" s="75">
        <f>PXIL!H50</f>
        <v>0</v>
      </c>
      <c r="AJ50" s="75">
        <f>PXIL!N50</f>
        <v>0</v>
      </c>
      <c r="AK50" s="75">
        <f>RTM_IEX!H50</f>
        <v>142.15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289.58999999999997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14.70859554873369</v>
      </c>
      <c r="F51">
        <f>GT_Spot!P51</f>
        <v>0</v>
      </c>
      <c r="G51">
        <f>PPCL_NG!P51</f>
        <v>45.26</v>
      </c>
      <c r="H51">
        <f>PPCL_Spot!P51</f>
        <v>0</v>
      </c>
      <c r="I51">
        <f>Bawana_NG!P51</f>
        <v>109.03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928.56020328306568</v>
      </c>
      <c r="P51" s="77">
        <v>114.15439207387458</v>
      </c>
      <c r="Q51" s="77">
        <v>38.524446496594713</v>
      </c>
      <c r="R51" s="80">
        <v>38.499999999999993</v>
      </c>
      <c r="S51" s="80">
        <v>0</v>
      </c>
      <c r="T51" s="78">
        <f>SUMPRODUCT(LTA!F51:AJ51,LTA!F$101:AJ$101,LTA!F$103:AJ$103)</f>
        <v>288.02999999999997</v>
      </c>
      <c r="U51" s="78">
        <f>SUMPRODUCT(LTA!F51:AJ51,LTA!F$102:AJ$102,LTA!F$103:AJ$103)</f>
        <v>28.19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204.13000000000002</v>
      </c>
      <c r="AB51" s="117">
        <f>-STOA!N51</f>
        <v>-443.41</v>
      </c>
      <c r="AC51">
        <f t="shared" si="0"/>
        <v>20.930045733756593</v>
      </c>
      <c r="AD51">
        <f t="shared" si="1"/>
        <v>1759.6875916685121</v>
      </c>
      <c r="AE51">
        <f>'IDT-1'!B51</f>
        <v>0</v>
      </c>
      <c r="AF51" s="26"/>
      <c r="AG51">
        <f t="shared" si="2"/>
        <v>1759.6875916685121</v>
      </c>
      <c r="AI51" s="75">
        <f>PXIL!H51</f>
        <v>0</v>
      </c>
      <c r="AJ51" s="75">
        <f>PXIL!N51</f>
        <v>0</v>
      </c>
      <c r="AK51" s="75">
        <f>RTM_IEX!H51</f>
        <v>121.98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292.95999999999998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14.70859554873369</v>
      </c>
      <c r="F52">
        <f>GT_Spot!P52</f>
        <v>0</v>
      </c>
      <c r="G52">
        <f>PPCL_NG!P52</f>
        <v>45.26</v>
      </c>
      <c r="H52">
        <f>PPCL_Spot!P52</f>
        <v>0</v>
      </c>
      <c r="I52">
        <f>Bawana_NG!P52</f>
        <v>109.81593274323173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928.56020328306568</v>
      </c>
      <c r="P52" s="77">
        <v>114.15439207387458</v>
      </c>
      <c r="Q52" s="77">
        <v>38.524446496594713</v>
      </c>
      <c r="R52" s="80">
        <v>38.499999999999993</v>
      </c>
      <c r="S52" s="80">
        <v>0</v>
      </c>
      <c r="T52" s="78">
        <f>SUMPRODUCT(LTA!F52:AJ52,LTA!F$101:AJ$101,LTA!F$103:AJ$103)</f>
        <v>291.87</v>
      </c>
      <c r="U52" s="78">
        <f>SUMPRODUCT(LTA!F52:AJ52,LTA!F$102:AJ$102,LTA!F$103:AJ$103)</f>
        <v>28.169999999999998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206.15</v>
      </c>
      <c r="AB52" s="117">
        <f>-STOA!N52</f>
        <v>-443.41</v>
      </c>
      <c r="AC52">
        <f t="shared" si="0"/>
        <v>21.123609941897033</v>
      </c>
      <c r="AD52">
        <f t="shared" si="1"/>
        <v>1749.7899602036032</v>
      </c>
      <c r="AE52">
        <f>'IDT-1'!B52</f>
        <v>0</v>
      </c>
      <c r="AF52" s="26"/>
      <c r="AG52">
        <f t="shared" si="2"/>
        <v>1749.7899602036032</v>
      </c>
      <c r="AI52" s="75">
        <f>PXIL!H52</f>
        <v>0</v>
      </c>
      <c r="AJ52" s="75">
        <f>PXIL!N52</f>
        <v>0</v>
      </c>
      <c r="AK52" s="75">
        <f>RTM_IEX!H52</f>
        <v>137.35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261.26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14.70859554873369</v>
      </c>
      <c r="F53">
        <f>GT_Spot!P53</f>
        <v>0</v>
      </c>
      <c r="G53">
        <f>PPCL_NG!P53</f>
        <v>45.26</v>
      </c>
      <c r="H53">
        <f>PPCL_Spot!P53</f>
        <v>0</v>
      </c>
      <c r="I53">
        <f>Bawana_NG!P53</f>
        <v>109.81593274323173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928.55879417447272</v>
      </c>
      <c r="P53" s="77">
        <v>114.15439207387458</v>
      </c>
      <c r="Q53" s="77">
        <v>38.524446496594713</v>
      </c>
      <c r="R53" s="80">
        <v>38.499999999999993</v>
      </c>
      <c r="S53" s="80">
        <v>0</v>
      </c>
      <c r="T53" s="78">
        <f>SUMPRODUCT(LTA!F53:AJ53,LTA!F$101:AJ$101,LTA!F$103:AJ$103)</f>
        <v>291.93</v>
      </c>
      <c r="U53" s="78">
        <f>SUMPRODUCT(LTA!F53:AJ53,LTA!F$102:AJ$102,LTA!F$103:AJ$103)</f>
        <v>28.4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207.88000000000002</v>
      </c>
      <c r="AB53" s="117">
        <f>-STOA!N53</f>
        <v>-443.41</v>
      </c>
      <c r="AC53">
        <f t="shared" si="0"/>
        <v>20.811725541741414</v>
      </c>
      <c r="AD53">
        <f t="shared" si="1"/>
        <v>1664.7104354951662</v>
      </c>
      <c r="AE53">
        <f>'IDT-1'!B53</f>
        <v>0</v>
      </c>
      <c r="AF53" s="26"/>
      <c r="AG53">
        <f t="shared" si="2"/>
        <v>1664.7104354951662</v>
      </c>
      <c r="AI53" s="75">
        <f>PXIL!H53</f>
        <v>0</v>
      </c>
      <c r="AJ53" s="75">
        <f>PXIL!N53</f>
        <v>0</v>
      </c>
      <c r="AK53" s="75">
        <f>RTM_IEX!H53</f>
        <v>99.89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211.31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14.70859554873369</v>
      </c>
      <c r="F54">
        <f>GT_Spot!P54</f>
        <v>0</v>
      </c>
      <c r="G54">
        <f>PPCL_NG!P54</f>
        <v>45.26</v>
      </c>
      <c r="H54">
        <f>PPCL_Spot!P54</f>
        <v>0</v>
      </c>
      <c r="I54">
        <f>Bawana_NG!P54</f>
        <v>109.81593274323173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928.55879417447272</v>
      </c>
      <c r="P54" s="77">
        <v>114.15439207387458</v>
      </c>
      <c r="Q54" s="77">
        <v>38.524446496594713</v>
      </c>
      <c r="R54" s="80">
        <v>38.499999999999993</v>
      </c>
      <c r="S54" s="80">
        <v>0</v>
      </c>
      <c r="T54" s="78">
        <f>SUMPRODUCT(LTA!F54:AJ54,LTA!F$101:AJ$101,LTA!F$103:AJ$103)</f>
        <v>291.95</v>
      </c>
      <c r="U54" s="78">
        <f>SUMPRODUCT(LTA!F54:AJ54,LTA!F$102:AJ$102,LTA!F$103:AJ$103)</f>
        <v>28.79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208.36</v>
      </c>
      <c r="AB54" s="117">
        <f>-STOA!N54</f>
        <v>-443.41</v>
      </c>
      <c r="AC54">
        <f t="shared" si="0"/>
        <v>21.309805541741415</v>
      </c>
      <c r="AD54">
        <f t="shared" si="1"/>
        <v>1671.8223554951658</v>
      </c>
      <c r="AE54">
        <f>'IDT-1'!B54</f>
        <v>0</v>
      </c>
      <c r="AF54" s="26"/>
      <c r="AG54">
        <f t="shared" si="2"/>
        <v>1671.8223554951658</v>
      </c>
      <c r="AI54" s="75">
        <f>PXIL!H54</f>
        <v>0</v>
      </c>
      <c r="AJ54" s="75">
        <f>PXIL!N54</f>
        <v>0</v>
      </c>
      <c r="AK54" s="75">
        <f>RTM_IEX!H54</f>
        <v>155.6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162.32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14.70859554873369</v>
      </c>
      <c r="F55">
        <f>GT_Spot!P55</f>
        <v>0</v>
      </c>
      <c r="G55">
        <f>PPCL_NG!P55</f>
        <v>45.26</v>
      </c>
      <c r="H55">
        <f>PPCL_Spot!P55</f>
        <v>0</v>
      </c>
      <c r="I55">
        <f>Bawana_NG!P55</f>
        <v>109.41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945.5646647400315</v>
      </c>
      <c r="P55" s="77">
        <v>114.15439207387458</v>
      </c>
      <c r="Q55" s="77">
        <v>38.524446496594713</v>
      </c>
      <c r="R55" s="80">
        <v>38.499999999999993</v>
      </c>
      <c r="S55" s="80">
        <v>0</v>
      </c>
      <c r="T55" s="78">
        <f>SUMPRODUCT(LTA!F55:AJ55,LTA!F$101:AJ$101,LTA!F$103:AJ$103)</f>
        <v>291.63</v>
      </c>
      <c r="U55" s="78">
        <f>SUMPRODUCT(LTA!F55:AJ55,LTA!F$102:AJ$102,LTA!F$103:AJ$103)</f>
        <v>39.840000000000003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208.17000000000002</v>
      </c>
      <c r="AB55" s="117">
        <f>-STOA!N55</f>
        <v>-443.41</v>
      </c>
      <c r="AC55">
        <f t="shared" si="0"/>
        <v>20.804860994577894</v>
      </c>
      <c r="AD55">
        <f t="shared" si="1"/>
        <v>1562.1172378646565</v>
      </c>
      <c r="AE55">
        <f>'IDT-1'!B55</f>
        <v>0</v>
      </c>
      <c r="AF55" s="26"/>
      <c r="AG55">
        <f t="shared" si="2"/>
        <v>1562.1172378646565</v>
      </c>
      <c r="AI55" s="75">
        <f>PXIL!H55</f>
        <v>0</v>
      </c>
      <c r="AJ55" s="75">
        <f>PXIL!N55</f>
        <v>0</v>
      </c>
      <c r="AK55" s="75">
        <f>RTM_IEX!H55</f>
        <v>71.08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109.49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14.70859554873369</v>
      </c>
      <c r="F56">
        <f>GT_Spot!P56</f>
        <v>0</v>
      </c>
      <c r="G56">
        <f>PPCL_NG!P56</f>
        <v>45.26</v>
      </c>
      <c r="H56">
        <f>PPCL_Spot!P56</f>
        <v>0</v>
      </c>
      <c r="I56">
        <f>Bawana_NG!P56</f>
        <v>111.64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945.5646647400315</v>
      </c>
      <c r="P56" s="77">
        <v>114.15439207387458</v>
      </c>
      <c r="Q56" s="77">
        <v>39.43</v>
      </c>
      <c r="R56" s="80">
        <v>38.499999999999993</v>
      </c>
      <c r="S56" s="80">
        <v>0</v>
      </c>
      <c r="T56" s="78">
        <f>SUMPRODUCT(LTA!F56:AJ56,LTA!F$101:AJ$101,LTA!F$103:AJ$103)</f>
        <v>289.87</v>
      </c>
      <c r="U56" s="78">
        <f>SUMPRODUCT(LTA!F56:AJ56,LTA!F$102:AJ$102,LTA!F$103:AJ$103)</f>
        <v>39.44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206.63000000000002</v>
      </c>
      <c r="AB56" s="117">
        <f>-STOA!N56</f>
        <v>-443.41</v>
      </c>
      <c r="AC56">
        <f t="shared" si="0"/>
        <v>20.859029865407862</v>
      </c>
      <c r="AD56">
        <f t="shared" si="1"/>
        <v>1532.688622497232</v>
      </c>
      <c r="AE56">
        <f>'IDT-1'!B56</f>
        <v>0</v>
      </c>
      <c r="AF56" s="26"/>
      <c r="AG56">
        <f t="shared" si="2"/>
        <v>1532.688622497232</v>
      </c>
      <c r="AI56" s="75">
        <f>PXIL!H56</f>
        <v>0</v>
      </c>
      <c r="AJ56" s="75">
        <f>PXIL!N56</f>
        <v>0</v>
      </c>
      <c r="AK56" s="75">
        <f>RTM_IEX!H56</f>
        <v>77.8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73.959999999999994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14.70859554873369</v>
      </c>
      <c r="F57">
        <f>GT_Spot!P57</f>
        <v>0</v>
      </c>
      <c r="G57">
        <f>PPCL_NG!P57</f>
        <v>44.7</v>
      </c>
      <c r="H57">
        <f>PPCL_Spot!P57</f>
        <v>0</v>
      </c>
      <c r="I57">
        <f>Bawana_NG!P57</f>
        <v>112.15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945.5646647400315</v>
      </c>
      <c r="P57" s="77">
        <v>114.15439207387458</v>
      </c>
      <c r="Q57" s="77">
        <v>39.43</v>
      </c>
      <c r="R57" s="80">
        <v>38.499999999999993</v>
      </c>
      <c r="S57" s="80">
        <v>0</v>
      </c>
      <c r="T57" s="78">
        <f>SUMPRODUCT(LTA!F57:AJ57,LTA!F$101:AJ$101,LTA!F$103:AJ$103)</f>
        <v>286.63</v>
      </c>
      <c r="U57" s="78">
        <f>SUMPRODUCT(LTA!F57:AJ57,LTA!F$102:AJ$102,LTA!F$103:AJ$103)</f>
        <v>39.450000000000003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204.9</v>
      </c>
      <c r="AB57" s="117">
        <f>-STOA!N57</f>
        <v>-443.41</v>
      </c>
      <c r="AC57">
        <f t="shared" si="0"/>
        <v>20.55296586540786</v>
      </c>
      <c r="AD57">
        <f t="shared" si="1"/>
        <v>1471.3246864972318</v>
      </c>
      <c r="AE57">
        <f>'IDT-1'!B57</f>
        <v>0</v>
      </c>
      <c r="AF57" s="26"/>
      <c r="AG57">
        <f t="shared" si="2"/>
        <v>1471.3246864972318</v>
      </c>
      <c r="AI57" s="75">
        <f>PXIL!H57</f>
        <v>0</v>
      </c>
      <c r="AJ57" s="75">
        <f>PXIL!N57</f>
        <v>0</v>
      </c>
      <c r="AK57" s="75">
        <f>RTM_IEX!H57</f>
        <v>48.03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47.07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14.70859554873369</v>
      </c>
      <c r="F58">
        <f>GT_Spot!P58</f>
        <v>0</v>
      </c>
      <c r="G58">
        <f>PPCL_NG!P58</f>
        <v>45.83</v>
      </c>
      <c r="H58">
        <f>PPCL_Spot!P58</f>
        <v>0</v>
      </c>
      <c r="I58">
        <f>Bawana_NG!P58</f>
        <v>112.50583157348744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945.5646647400315</v>
      </c>
      <c r="P58" s="77">
        <v>114.15439207387458</v>
      </c>
      <c r="Q58" s="77">
        <v>39.43</v>
      </c>
      <c r="R58" s="80">
        <v>38.499999999999993</v>
      </c>
      <c r="S58" s="80">
        <v>0</v>
      </c>
      <c r="T58" s="78">
        <f>SUMPRODUCT(LTA!F58:AJ58,LTA!F$101:AJ$101,LTA!F$103:AJ$103)</f>
        <v>281.32</v>
      </c>
      <c r="U58" s="78">
        <f>SUMPRODUCT(LTA!F58:AJ58,LTA!F$102:AJ$102,LTA!F$103:AJ$103)</f>
        <v>39.19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201.64000000000001</v>
      </c>
      <c r="AB58" s="117">
        <f>-STOA!N58</f>
        <v>-443.41</v>
      </c>
      <c r="AC58">
        <f t="shared" si="0"/>
        <v>20.251617183254549</v>
      </c>
      <c r="AD58">
        <f t="shared" si="1"/>
        <v>1421.0518667528729</v>
      </c>
      <c r="AE58">
        <f>'IDT-1'!B58</f>
        <v>0</v>
      </c>
      <c r="AF58" s="26"/>
      <c r="AG58">
        <f t="shared" si="2"/>
        <v>1421.0518667528729</v>
      </c>
      <c r="AI58" s="75">
        <f>PXIL!H58</f>
        <v>0</v>
      </c>
      <c r="AJ58" s="75">
        <f>PXIL!N58</f>
        <v>0</v>
      </c>
      <c r="AK58" s="75">
        <f>RTM_IEX!H58</f>
        <v>21.13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30.74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14.70859554873369</v>
      </c>
      <c r="F59">
        <f>GT_Spot!P59</f>
        <v>0</v>
      </c>
      <c r="G59">
        <f>PPCL_NG!P59</f>
        <v>45.83</v>
      </c>
      <c r="H59">
        <f>PPCL_Spot!P59</f>
        <v>0</v>
      </c>
      <c r="I59">
        <f>Bawana_NG!P59</f>
        <v>112.50583157348744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942.12905030266586</v>
      </c>
      <c r="P59" s="77">
        <v>114.15439207387458</v>
      </c>
      <c r="Q59" s="77">
        <v>38.055607616849393</v>
      </c>
      <c r="R59" s="80">
        <v>38.499999999999993</v>
      </c>
      <c r="S59" s="80">
        <v>0</v>
      </c>
      <c r="T59" s="78">
        <f>SUMPRODUCT(LTA!F59:AJ59,LTA!F$101:AJ$101,LTA!F$103:AJ$103)</f>
        <v>269.23</v>
      </c>
      <c r="U59" s="78">
        <f>SUMPRODUCT(LTA!F59:AJ59,LTA!F$102:AJ$102,LTA!F$103:AJ$103)</f>
        <v>39.799999999999997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198.47000000000003</v>
      </c>
      <c r="AB59" s="117">
        <f>-STOA!N59</f>
        <v>-443.41</v>
      </c>
      <c r="AC59">
        <f t="shared" si="0"/>
        <v>19.894425123234004</v>
      </c>
      <c r="AD59">
        <f t="shared" si="1"/>
        <v>1350.0790519923769</v>
      </c>
      <c r="AE59">
        <f>'IDT-1'!B59</f>
        <v>0</v>
      </c>
      <c r="AF59" s="26"/>
      <c r="AG59">
        <f t="shared" si="2"/>
        <v>1350.0790519923769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14.70859554873369</v>
      </c>
      <c r="F60">
        <f>GT_Spot!P60</f>
        <v>0</v>
      </c>
      <c r="G60">
        <f>PPCL_NG!P60</f>
        <v>45.83</v>
      </c>
      <c r="H60">
        <f>PPCL_Spot!P60</f>
        <v>0</v>
      </c>
      <c r="I60">
        <f>Bawana_NG!P60</f>
        <v>112.86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926.7601528114659</v>
      </c>
      <c r="P60" s="77">
        <v>114.15439207387458</v>
      </c>
      <c r="Q60" s="77">
        <v>38.055607616849393</v>
      </c>
      <c r="R60" s="80">
        <v>38.499999999999993</v>
      </c>
      <c r="S60" s="80">
        <v>0</v>
      </c>
      <c r="T60" s="78">
        <f>SUMPRODUCT(LTA!F60:AJ60,LTA!F$101:AJ$101,LTA!F$103:AJ$103)</f>
        <v>258.35000000000002</v>
      </c>
      <c r="U60" s="78">
        <f>SUMPRODUCT(LTA!F60:AJ60,LTA!F$102:AJ$102,LTA!F$103:AJ$103)</f>
        <v>40.68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194.14000000000001</v>
      </c>
      <c r="AB60" s="117">
        <f>-STOA!N60</f>
        <v>-443.41</v>
      </c>
      <c r="AC60">
        <f t="shared" si="0"/>
        <v>19.636191507464755</v>
      </c>
      <c r="AD60">
        <f t="shared" si="1"/>
        <v>1320.9925565434587</v>
      </c>
      <c r="AE60">
        <f>'IDT-1'!B60</f>
        <v>0</v>
      </c>
      <c r="AF60" s="26"/>
      <c r="AG60">
        <f t="shared" si="2"/>
        <v>1320.9925565434587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14.70859554873369</v>
      </c>
      <c r="F61">
        <f>GT_Spot!P61</f>
        <v>0</v>
      </c>
      <c r="G61">
        <f>PPCL_NG!P61</f>
        <v>45.83</v>
      </c>
      <c r="H61">
        <f>PPCL_Spot!P61</f>
        <v>0</v>
      </c>
      <c r="I61">
        <f>Bawana_NG!P61</f>
        <v>111.15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926.7601528114659</v>
      </c>
      <c r="P61" s="77">
        <v>114.15439207387458</v>
      </c>
      <c r="Q61" s="77">
        <v>38.055607616849393</v>
      </c>
      <c r="R61" s="80">
        <v>38.499999999999993</v>
      </c>
      <c r="S61" s="80">
        <v>0</v>
      </c>
      <c r="T61" s="78">
        <f>SUMPRODUCT(LTA!F61:AJ61,LTA!F$101:AJ$101,LTA!F$103:AJ$103)</f>
        <v>244.51999999999998</v>
      </c>
      <c r="U61" s="78">
        <f>SUMPRODUCT(LTA!F61:AJ61,LTA!F$102:AJ$102,LTA!F$103:AJ$103)</f>
        <v>41.89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189.73000000000002</v>
      </c>
      <c r="AB61" s="117">
        <f>-STOA!N61</f>
        <v>-443.41</v>
      </c>
      <c r="AC61">
        <f t="shared" si="0"/>
        <v>19.471279507464757</v>
      </c>
      <c r="AD61">
        <f t="shared" si="1"/>
        <v>1302.4174685434589</v>
      </c>
      <c r="AE61">
        <f>'IDT-1'!B61</f>
        <v>0</v>
      </c>
      <c r="AF61" s="26"/>
      <c r="AG61">
        <f t="shared" si="2"/>
        <v>1302.4174685434589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14.337381951731373</v>
      </c>
      <c r="F62">
        <f>GT_Spot!P62</f>
        <v>0</v>
      </c>
      <c r="G62">
        <f>PPCL_NG!P62</f>
        <v>45.83</v>
      </c>
      <c r="H62">
        <f>PPCL_Spot!P62</f>
        <v>0</v>
      </c>
      <c r="I62">
        <f>Bawana_NG!P62</f>
        <v>113.93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926.7601528114659</v>
      </c>
      <c r="P62" s="77">
        <v>114.15439207387458</v>
      </c>
      <c r="Q62" s="77">
        <v>38.055607616849393</v>
      </c>
      <c r="R62" s="80">
        <v>38.499999999999993</v>
      </c>
      <c r="S62" s="80">
        <v>0</v>
      </c>
      <c r="T62" s="78">
        <f>SUMPRODUCT(LTA!F62:AJ62,LTA!F$101:AJ$101,LTA!F$103:AJ$103)</f>
        <v>231.54999999999998</v>
      </c>
      <c r="U62" s="78">
        <f>SUMPRODUCT(LTA!F62:AJ62,LTA!F$102:AJ$102,LTA!F$103:AJ$103)</f>
        <v>48.620000000000005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183.19</v>
      </c>
      <c r="AB62" s="117">
        <f>-STOA!N62</f>
        <v>-443.41</v>
      </c>
      <c r="AC62">
        <f t="shared" si="0"/>
        <v>19.380012827811132</v>
      </c>
      <c r="AD62">
        <f t="shared" si="1"/>
        <v>1292.1375216261097</v>
      </c>
      <c r="AE62">
        <f>'IDT-1'!B62</f>
        <v>0</v>
      </c>
      <c r="AF62" s="26"/>
      <c r="AG62">
        <f t="shared" si="2"/>
        <v>1292.1375216261097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14.337381951731373</v>
      </c>
      <c r="F63">
        <f>GT_Spot!P63</f>
        <v>0</v>
      </c>
      <c r="G63">
        <f>PPCL_NG!P63</f>
        <v>44.7</v>
      </c>
      <c r="H63">
        <f>PPCL_Spot!P63</f>
        <v>0</v>
      </c>
      <c r="I63">
        <f>Bawana_NG!P63</f>
        <v>113.57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926.7601528114659</v>
      </c>
      <c r="P63" s="77">
        <v>114.15439207387458</v>
      </c>
      <c r="Q63" s="77">
        <v>38.055607616849393</v>
      </c>
      <c r="R63" s="80">
        <v>38.499999999999993</v>
      </c>
      <c r="S63" s="80">
        <v>0</v>
      </c>
      <c r="T63" s="78">
        <f>SUMPRODUCT(LTA!F63:AJ63,LTA!F$101:AJ$101,LTA!F$103:AJ$103)</f>
        <v>214.73000000000002</v>
      </c>
      <c r="U63" s="78">
        <f>SUMPRODUCT(LTA!F63:AJ63,LTA!F$102:AJ$102,LTA!F$103:AJ$103)</f>
        <v>48.29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56.67</v>
      </c>
      <c r="Z63" s="75">
        <f>IEX!N63</f>
        <v>0</v>
      </c>
      <c r="AA63" s="117">
        <f>STOA!H63</f>
        <v>119.89999999999999</v>
      </c>
      <c r="AB63" s="117">
        <f>-STOA!N63</f>
        <v>-443.41</v>
      </c>
      <c r="AC63">
        <f t="shared" si="0"/>
        <v>19.580388827811134</v>
      </c>
      <c r="AD63">
        <f t="shared" si="1"/>
        <v>1314.7071456261101</v>
      </c>
      <c r="AE63">
        <f>'IDT-1'!B63</f>
        <v>0</v>
      </c>
      <c r="AF63" s="26"/>
      <c r="AG63">
        <f t="shared" si="2"/>
        <v>1314.7071456261101</v>
      </c>
      <c r="AI63" s="75">
        <f>PXIL!H63</f>
        <v>0</v>
      </c>
      <c r="AJ63" s="75">
        <f>PXIL!N63</f>
        <v>0</v>
      </c>
      <c r="AK63" s="75">
        <f>RTM_IEX!H63</f>
        <v>48.03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14.337381951731373</v>
      </c>
      <c r="F64">
        <f>GT_Spot!P64</f>
        <v>0</v>
      </c>
      <c r="G64">
        <f>PPCL_NG!P64</f>
        <v>45.83</v>
      </c>
      <c r="H64">
        <f>PPCL_Spot!P64</f>
        <v>0</v>
      </c>
      <c r="I64">
        <f>Bawana_NG!P64</f>
        <v>113.93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926.7601528114659</v>
      </c>
      <c r="P64" s="77">
        <v>114.15439207387458</v>
      </c>
      <c r="Q64" s="77">
        <v>38.055607616849393</v>
      </c>
      <c r="R64" s="80">
        <v>38.499999999999993</v>
      </c>
      <c r="S64" s="80">
        <v>0</v>
      </c>
      <c r="T64" s="78">
        <f>SUMPRODUCT(LTA!F64:AJ64,LTA!F$101:AJ$101,LTA!F$103:AJ$103)</f>
        <v>194.94</v>
      </c>
      <c r="U64" s="78">
        <f>SUMPRODUCT(LTA!F64:AJ64,LTA!F$102:AJ$102,LTA!F$103:AJ$103)</f>
        <v>48.31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71.08</v>
      </c>
      <c r="Z64" s="75">
        <f>IEX!N64</f>
        <v>0</v>
      </c>
      <c r="AA64" s="117">
        <f>STOA!H64</f>
        <v>102.89999999999999</v>
      </c>
      <c r="AB64" s="117">
        <f>-STOA!N64</f>
        <v>-443.41</v>
      </c>
      <c r="AC64">
        <f t="shared" si="0"/>
        <v>19.210788827811133</v>
      </c>
      <c r="AD64">
        <f t="shared" si="1"/>
        <v>1273.0767456261101</v>
      </c>
      <c r="AE64">
        <f>'IDT-1'!B64</f>
        <v>5</v>
      </c>
      <c r="AF64" s="26"/>
      <c r="AG64">
        <f t="shared" si="2"/>
        <v>1278.0767456261101</v>
      </c>
      <c r="AI64" s="75">
        <f>PXIL!H64</f>
        <v>0</v>
      </c>
      <c r="AJ64" s="75">
        <f>PXIL!N64</f>
        <v>0</v>
      </c>
      <c r="AK64" s="75">
        <f>RTM_IEX!H64</f>
        <v>26.9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14.337381951731373</v>
      </c>
      <c r="F65">
        <f>GT_Spot!P65</f>
        <v>0</v>
      </c>
      <c r="G65">
        <f>PPCL_NG!P65</f>
        <v>45.83</v>
      </c>
      <c r="H65">
        <f>PPCL_Spot!P65</f>
        <v>0</v>
      </c>
      <c r="I65">
        <f>Bawana_NG!P65</f>
        <v>113.93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926.7601528114659</v>
      </c>
      <c r="P65" s="77">
        <v>114.15439207387458</v>
      </c>
      <c r="Q65" s="77">
        <v>38.055607616849393</v>
      </c>
      <c r="R65" s="80">
        <v>38.499999999999993</v>
      </c>
      <c r="S65" s="80">
        <v>0</v>
      </c>
      <c r="T65" s="78">
        <f>SUMPRODUCT(LTA!F65:AJ65,LTA!F$101:AJ$101,LTA!F$103:AJ$103)</f>
        <v>175.18</v>
      </c>
      <c r="U65" s="78">
        <f>SUMPRODUCT(LTA!F65:AJ65,LTA!F$102:AJ$102,LTA!F$103:AJ$103)</f>
        <v>48.89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89.33</v>
      </c>
      <c r="Z65" s="75">
        <f>IEX!N65</f>
        <v>0</v>
      </c>
      <c r="AA65" s="117">
        <f>STOA!H65</f>
        <v>85.8</v>
      </c>
      <c r="AB65" s="117">
        <f>-STOA!N65</f>
        <v>-443.41</v>
      </c>
      <c r="AC65">
        <f t="shared" si="0"/>
        <v>19.491596827811133</v>
      </c>
      <c r="AD65">
        <f t="shared" si="1"/>
        <v>1304.7059376261097</v>
      </c>
      <c r="AE65">
        <f>'IDT-1'!B65</f>
        <v>5</v>
      </c>
      <c r="AF65" s="26"/>
      <c r="AG65">
        <f t="shared" si="2"/>
        <v>1309.7059376261097</v>
      </c>
      <c r="AI65" s="75">
        <f>PXIL!H65</f>
        <v>0</v>
      </c>
      <c r="AJ65" s="75">
        <f>PXIL!N65</f>
        <v>0</v>
      </c>
      <c r="AK65" s="75">
        <f>RTM_IEX!H65</f>
        <v>76.84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14.337381951731373</v>
      </c>
      <c r="F66">
        <f>GT_Spot!P66</f>
        <v>0</v>
      </c>
      <c r="G66">
        <f>PPCL_NG!P66</f>
        <v>45.83</v>
      </c>
      <c r="H66">
        <f>PPCL_Spot!P66</f>
        <v>0</v>
      </c>
      <c r="I66">
        <f>Bawana_NG!P66</f>
        <v>113.93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926.7601528114659</v>
      </c>
      <c r="P66" s="77">
        <v>114.15439207387458</v>
      </c>
      <c r="Q66" s="77">
        <v>38.055607616849393</v>
      </c>
      <c r="R66" s="80">
        <v>38.499999999999993</v>
      </c>
      <c r="S66" s="80">
        <v>0</v>
      </c>
      <c r="T66" s="78">
        <f>SUMPRODUCT(LTA!F66:AJ66,LTA!F$101:AJ$101,LTA!F$103:AJ$103)</f>
        <v>151.54</v>
      </c>
      <c r="U66" s="78">
        <f>SUMPRODUCT(LTA!F66:AJ66,LTA!F$102:AJ$102,LTA!F$103:AJ$103)</f>
        <v>49.97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109.5</v>
      </c>
      <c r="Z66" s="75">
        <f>IEX!N66</f>
        <v>0</v>
      </c>
      <c r="AA66" s="117">
        <f>STOA!H66</f>
        <v>77.06</v>
      </c>
      <c r="AB66" s="117">
        <f>-STOA!N66</f>
        <v>-443.41</v>
      </c>
      <c r="AC66">
        <f t="shared" si="0"/>
        <v>19.131676827811134</v>
      </c>
      <c r="AD66">
        <f t="shared" si="1"/>
        <v>1264.1658576261098</v>
      </c>
      <c r="AE66">
        <f>'IDT-1'!B66</f>
        <v>5</v>
      </c>
      <c r="AF66" s="26"/>
      <c r="AG66">
        <f t="shared" si="2"/>
        <v>1269.1658576261098</v>
      </c>
      <c r="AI66" s="75">
        <f>PXIL!H66</f>
        <v>0</v>
      </c>
      <c r="AJ66" s="75">
        <f>PXIL!N66</f>
        <v>0</v>
      </c>
      <c r="AK66" s="75">
        <f>RTM_IEX!H66</f>
        <v>47.07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14.337381951731373</v>
      </c>
      <c r="F67">
        <f>GT_Spot!P67</f>
        <v>0</v>
      </c>
      <c r="G67">
        <f>PPCL_NG!P67</f>
        <v>45.83</v>
      </c>
      <c r="H67">
        <f>PPCL_Spot!P67</f>
        <v>0</v>
      </c>
      <c r="I67">
        <f>Bawana_NG!P67</f>
        <v>113.93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925.67484913153146</v>
      </c>
      <c r="P67" s="77">
        <v>114.15439207387458</v>
      </c>
      <c r="Q67" s="77">
        <v>38.055607616849393</v>
      </c>
      <c r="R67" s="80">
        <v>38.5</v>
      </c>
      <c r="S67" s="80">
        <v>0</v>
      </c>
      <c r="T67" s="78">
        <f>SUMPRODUCT(LTA!F67:AJ67,LTA!F$101:AJ$101,LTA!F$103:AJ$103)</f>
        <v>128.67999999999998</v>
      </c>
      <c r="U67" s="78">
        <f>SUMPRODUCT(LTA!F67:AJ67,LTA!F$102:AJ$102,LTA!F$103:AJ$103)</f>
        <v>49.65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101.81</v>
      </c>
      <c r="Z67" s="75">
        <f>IEX!N67</f>
        <v>0</v>
      </c>
      <c r="AA67" s="117">
        <f>STOA!H67</f>
        <v>68.710000000000008</v>
      </c>
      <c r="AB67" s="117">
        <f>-STOA!N67</f>
        <v>-443.41</v>
      </c>
      <c r="AC67">
        <f t="shared" ref="AC67:AC71" si="3">SUMIF(B67:AB67,"&gt;0")*$AC$2-SUMIF(B67:AB67,"&lt;0")*($AC$2/(1-$AC$2))+SUMIF(AI67:AN67,"&gt;0")*$AC$2-SUMIF(AI67:AN67,"&lt;0")*($AC$2/(1-$AC$2))</f>
        <v>18.76000615542771</v>
      </c>
      <c r="AD67">
        <f t="shared" si="1"/>
        <v>1222.3022246185592</v>
      </c>
      <c r="AE67">
        <f>'IDT-1'!B67</f>
        <v>37.216999999999999</v>
      </c>
      <c r="AF67" s="26"/>
      <c r="AG67">
        <f t="shared" si="2"/>
        <v>1259.5192246185593</v>
      </c>
      <c r="AI67" s="75">
        <f>PXIL!H67</f>
        <v>0</v>
      </c>
      <c r="AJ67" s="75">
        <f>PXIL!N67</f>
        <v>0</v>
      </c>
      <c r="AK67" s="75">
        <f>RTM_IEX!H67</f>
        <v>45.14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14.337381951731373</v>
      </c>
      <c r="F68">
        <f>GT_Spot!P68</f>
        <v>0</v>
      </c>
      <c r="G68">
        <f>PPCL_NG!P68</f>
        <v>45.83</v>
      </c>
      <c r="H68">
        <f>PPCL_Spot!P68</f>
        <v>0</v>
      </c>
      <c r="I68">
        <f>Bawana_NG!P68</f>
        <v>115.4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941.81402940033149</v>
      </c>
      <c r="P68" s="77">
        <v>114.15439207387458</v>
      </c>
      <c r="Q68" s="77">
        <v>38.055607616849393</v>
      </c>
      <c r="R68" s="80">
        <v>37.770000000000003</v>
      </c>
      <c r="S68" s="80">
        <v>0</v>
      </c>
      <c r="T68" s="78">
        <f>SUMPRODUCT(LTA!F68:AJ68,LTA!F$101:AJ$101,LTA!F$103:AJ$103)</f>
        <v>106.25</v>
      </c>
      <c r="U68" s="78">
        <f>SUMPRODUCT(LTA!F68:AJ68,LTA!F$102:AJ$102,LTA!F$103:AJ$103)</f>
        <v>60.629999999999995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46.1</v>
      </c>
      <c r="Z68" s="75">
        <f>IEX!N68</f>
        <v>0</v>
      </c>
      <c r="AA68" s="117">
        <f>STOA!H68</f>
        <v>57.660000000000004</v>
      </c>
      <c r="AB68" s="117">
        <f>-STOA!N68</f>
        <v>-443.41</v>
      </c>
      <c r="AC68">
        <f t="shared" si="3"/>
        <v>18.186502941793151</v>
      </c>
      <c r="AD68">
        <f t="shared" ref="AD68:AD98" si="4">SUM(B68:AB68,AI68:AR68)-AC68</f>
        <v>1157.7049081009934</v>
      </c>
      <c r="AE68">
        <f>'IDT-1'!B68</f>
        <v>116.36</v>
      </c>
      <c r="AF68" s="26"/>
      <c r="AG68">
        <f t="shared" ref="AG68:AG98" si="5">SUM(AD68:AF68)</f>
        <v>1274.0649081009933</v>
      </c>
      <c r="AI68" s="75">
        <f>PXIL!H68</f>
        <v>0</v>
      </c>
      <c r="AJ68" s="75">
        <f>PXIL!N68</f>
        <v>0</v>
      </c>
      <c r="AK68" s="75">
        <f>RTM_IEX!H68</f>
        <v>41.3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14.337381951731373</v>
      </c>
      <c r="F69">
        <f>GT_Spot!P69</f>
        <v>0</v>
      </c>
      <c r="G69">
        <f>PPCL_NG!P69</f>
        <v>44.7</v>
      </c>
      <c r="H69">
        <f>PPCL_Spot!P69</f>
        <v>0</v>
      </c>
      <c r="I69">
        <f>Bawana_NG!P69</f>
        <v>114.66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951.13151037156581</v>
      </c>
      <c r="P69" s="77">
        <v>114.15439207387458</v>
      </c>
      <c r="Q69" s="77">
        <v>38.055607616849393</v>
      </c>
      <c r="R69" s="80">
        <v>21.584647856989015</v>
      </c>
      <c r="S69" s="80">
        <v>0</v>
      </c>
      <c r="T69" s="78">
        <f>SUMPRODUCT(LTA!F69:AJ69,LTA!F$101:AJ$101,LTA!F$103:AJ$103)</f>
        <v>82.97</v>
      </c>
      <c r="U69" s="78">
        <f>SUMPRODUCT(LTA!F69:AJ69,LTA!F$102:AJ$102,LTA!F$103:AJ$103)</f>
        <v>65.960000000000008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77.06</v>
      </c>
      <c r="AB69" s="117">
        <f>-STOA!N69</f>
        <v>-443.41</v>
      </c>
      <c r="AC69">
        <f t="shared" si="3"/>
        <v>17.598329675481519</v>
      </c>
      <c r="AD69">
        <f t="shared" si="4"/>
        <v>1091.4552101955285</v>
      </c>
      <c r="AE69">
        <f>'IDT-1'!B69</f>
        <v>156</v>
      </c>
      <c r="AF69" s="26"/>
      <c r="AG69">
        <f t="shared" si="5"/>
        <v>1247.4552101955285</v>
      </c>
      <c r="AI69" s="75">
        <f>PXIL!H69</f>
        <v>0</v>
      </c>
      <c r="AJ69" s="75">
        <f>PXIL!N69</f>
        <v>0</v>
      </c>
      <c r="AK69" s="75">
        <f>RTM_IEX!H69</f>
        <v>27.85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14.337381951731373</v>
      </c>
      <c r="F70">
        <f>GT_Spot!P70</f>
        <v>0</v>
      </c>
      <c r="G70">
        <f>PPCL_NG!P70</f>
        <v>45.83</v>
      </c>
      <c r="H70">
        <f>PPCL_Spot!P70</f>
        <v>0</v>
      </c>
      <c r="I70">
        <f>Bawana_NG!P70</f>
        <v>113.93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969.38800620356574</v>
      </c>
      <c r="P70" s="77">
        <v>114.15439207387458</v>
      </c>
      <c r="Q70" s="77">
        <v>38.055607616849393</v>
      </c>
      <c r="R70" s="80">
        <v>12.145203316225819</v>
      </c>
      <c r="S70" s="80">
        <v>0</v>
      </c>
      <c r="T70" s="78">
        <f>SUMPRODUCT(LTA!F70:AJ70,LTA!F$101:AJ$101,LTA!F$103:AJ$103)</f>
        <v>61.53</v>
      </c>
      <c r="U70" s="78">
        <f>SUMPRODUCT(LTA!F70:AJ70,LTA!F$102:AJ$102,LTA!F$103:AJ$103)</f>
        <v>65.349999999999994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73.22</v>
      </c>
      <c r="AB70" s="117">
        <f>-STOA!N70</f>
        <v>-443.41</v>
      </c>
      <c r="AC70">
        <f t="shared" si="3"/>
        <v>17.815135726844399</v>
      </c>
      <c r="AD70">
        <f t="shared" si="4"/>
        <v>1115.8754554354025</v>
      </c>
      <c r="AE70">
        <f>'IDT-1'!B70</f>
        <v>171</v>
      </c>
      <c r="AF70" s="26"/>
      <c r="AG70">
        <f t="shared" si="5"/>
        <v>1286.8754554354025</v>
      </c>
      <c r="AI70" s="75">
        <f>PXIL!H70</f>
        <v>0</v>
      </c>
      <c r="AJ70" s="75">
        <f>PXIL!N70</f>
        <v>0</v>
      </c>
      <c r="AK70" s="75">
        <f>RTM_IEX!H70</f>
        <v>69.16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14.337381951731373</v>
      </c>
      <c r="F71">
        <f>GT_Spot!P71</f>
        <v>0</v>
      </c>
      <c r="G71">
        <f>PPCL_NG!P71</f>
        <v>45.83</v>
      </c>
      <c r="H71">
        <f>PPCL_Spot!P71</f>
        <v>0</v>
      </c>
      <c r="I71">
        <f>Bawana_NG!P71</f>
        <v>113.21580231351028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1005.1579841191531</v>
      </c>
      <c r="P71" s="77">
        <v>114.15439207387458</v>
      </c>
      <c r="Q71" s="77">
        <v>38.055607616849393</v>
      </c>
      <c r="R71" s="80">
        <v>3.06</v>
      </c>
      <c r="S71" s="80">
        <v>0</v>
      </c>
      <c r="T71" s="78">
        <f>SUMPRODUCT(LTA!F71:AJ71,LTA!F$101:AJ$101,LTA!F$103:AJ$103)</f>
        <v>45.949999999999996</v>
      </c>
      <c r="U71" s="78">
        <f>SUMPRODUCT(LTA!F71:AJ71,LTA!F$102:AJ$102,LTA!F$103:AJ$103)</f>
        <v>63.47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1.92</v>
      </c>
      <c r="Z71" s="75">
        <f>IEX!N71</f>
        <v>0</v>
      </c>
      <c r="AA71" s="117">
        <f>STOA!H71</f>
        <v>70.050000000000011</v>
      </c>
      <c r="AB71" s="117">
        <f>-STOA!N71</f>
        <v>-443.41</v>
      </c>
      <c r="AC71">
        <f t="shared" si="3"/>
        <v>18.360740803677672</v>
      </c>
      <c r="AD71">
        <f t="shared" si="4"/>
        <v>1177.3304272714411</v>
      </c>
      <c r="AE71">
        <f>'IDT-1'!B71</f>
        <v>173.25399999999999</v>
      </c>
      <c r="AF71" s="26"/>
      <c r="AG71">
        <f t="shared" si="5"/>
        <v>1350.584427271441</v>
      </c>
      <c r="AI71" s="75">
        <f>PXIL!H71</f>
        <v>0</v>
      </c>
      <c r="AJ71" s="75">
        <f>PXIL!N71</f>
        <v>0</v>
      </c>
      <c r="AK71" s="75">
        <f>RTM_IEX!H71</f>
        <v>123.9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14.337381951731373</v>
      </c>
      <c r="F72">
        <f>GT_Spot!P72</f>
        <v>0</v>
      </c>
      <c r="G72">
        <f>PPCL_NG!P72</f>
        <v>45.83</v>
      </c>
      <c r="H72">
        <f>PPCL_Spot!P72</f>
        <v>0</v>
      </c>
      <c r="I72">
        <f>Bawana_NG!P72</f>
        <v>112.86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1046.4647600171531</v>
      </c>
      <c r="P72" s="77">
        <v>114.15439207387458</v>
      </c>
      <c r="Q72" s="77">
        <v>38.055607616849393</v>
      </c>
      <c r="R72" s="80">
        <v>0.37</v>
      </c>
      <c r="S72" s="80">
        <v>0</v>
      </c>
      <c r="T72" s="78">
        <f>SUMPRODUCT(LTA!F72:AJ72,LTA!F$101:AJ$101,LTA!F$103:AJ$103)</f>
        <v>31.730000000000004</v>
      </c>
      <c r="U72" s="78">
        <f>SUMPRODUCT(LTA!F72:AJ72,LTA!F$102:AJ$102,LTA!F$103:AJ$103)</f>
        <v>62.4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8.64</v>
      </c>
      <c r="Z72" s="75">
        <f>IEX!N72</f>
        <v>0</v>
      </c>
      <c r="AA72" s="117">
        <f>STOA!H72</f>
        <v>67.360000000000014</v>
      </c>
      <c r="AB72" s="117">
        <f>-STOA!N72</f>
        <v>-443.41</v>
      </c>
      <c r="AC72">
        <f>SUMIF(B72:AB72,"&gt;0")*$AC$2-SUMIF(B72:AB72,"&lt;0")*($AC$2/(1-$AC$2))+SUMIF(AI72:AN72,"&gt;0")*$AC$2-SUMIF(AI72:AN72,"&lt;0")*($AC$2/(1-$AC$2))</f>
        <v>18.666021371221184</v>
      </c>
      <c r="AD72">
        <f t="shared" si="4"/>
        <v>1211.7161202883872</v>
      </c>
      <c r="AE72">
        <f>'IDT-1'!B72</f>
        <v>176.79300000000001</v>
      </c>
      <c r="AF72" s="26"/>
      <c r="AG72">
        <f t="shared" si="5"/>
        <v>1388.5091202883873</v>
      </c>
      <c r="AI72" s="75">
        <f>PXIL!H72</f>
        <v>0</v>
      </c>
      <c r="AJ72" s="75">
        <f>PXIL!N72</f>
        <v>0</v>
      </c>
      <c r="AK72" s="75">
        <f>RTM_IEX!H72</f>
        <v>131.59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14.337381951731373</v>
      </c>
      <c r="F73">
        <f>GT_Spot!P73</f>
        <v>0</v>
      </c>
      <c r="G73">
        <f>PPCL_NG!P73</f>
        <v>45.83</v>
      </c>
      <c r="H73">
        <f>PPCL_Spot!P73</f>
        <v>0</v>
      </c>
      <c r="I73">
        <f>Bawana_NG!P73</f>
        <v>110.85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1104.8207811647528</v>
      </c>
      <c r="P73" s="77">
        <v>114.15439207387458</v>
      </c>
      <c r="Q73" s="77">
        <v>38.055607616849393</v>
      </c>
      <c r="R73" s="80">
        <v>0</v>
      </c>
      <c r="S73" s="80">
        <v>0</v>
      </c>
      <c r="T73" s="78">
        <f>SUMPRODUCT(LTA!F73:AJ73,LTA!F$101:AJ$101,LTA!F$103:AJ$103)</f>
        <v>18.13</v>
      </c>
      <c r="U73" s="78">
        <f>SUMPRODUCT(LTA!F73:AJ73,LTA!F$102:AJ$102,LTA!F$103:AJ$103)</f>
        <v>60.45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64.960000000000008</v>
      </c>
      <c r="AB73" s="117">
        <f>-STOA!N73</f>
        <v>-443.41</v>
      </c>
      <c r="AC73">
        <f t="shared" ref="AC73:AC98" si="6">SUMIF(B73:AB73,"&gt;0")*$AC$2-SUMIF(B73:AB73,"&lt;0")*($AC$2/(1-$AC$2))+SUMIF(AI73:AN73,"&gt;0")*$AC$2-SUMIF(AI73:AN73,"&lt;0")*($AC$2/(1-$AC$2))</f>
        <v>18.780914357320061</v>
      </c>
      <c r="AD73">
        <f t="shared" si="4"/>
        <v>1224.6572484498879</v>
      </c>
      <c r="AE73">
        <f>'IDT-1'!B73</f>
        <v>174</v>
      </c>
      <c r="AF73" s="26"/>
      <c r="AG73">
        <f t="shared" si="5"/>
        <v>1398.6572484498879</v>
      </c>
      <c r="AI73" s="75">
        <f>PXIL!H73</f>
        <v>0</v>
      </c>
      <c r="AJ73" s="75">
        <f>PXIL!N73</f>
        <v>0</v>
      </c>
      <c r="AK73" s="75">
        <f>RTM_IEX!H73</f>
        <v>115.26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14.337381951731373</v>
      </c>
      <c r="F74">
        <f>GT_Spot!P74</f>
        <v>0</v>
      </c>
      <c r="G74">
        <f>PPCL_NG!P74</f>
        <v>45.83</v>
      </c>
      <c r="H74">
        <f>PPCL_Spot!P74</f>
        <v>0</v>
      </c>
      <c r="I74">
        <f>Bawana_NG!P74</f>
        <v>112.51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1150.0098334091529</v>
      </c>
      <c r="P74" s="77">
        <v>114.15439207387458</v>
      </c>
      <c r="Q74" s="77">
        <v>38.055607616849393</v>
      </c>
      <c r="R74" s="80">
        <v>0</v>
      </c>
      <c r="S74" s="80">
        <v>0</v>
      </c>
      <c r="T74" s="78">
        <f>SUMPRODUCT(LTA!F74:AJ74,LTA!F$101:AJ$101,LTA!F$103:AJ$103)</f>
        <v>5.5</v>
      </c>
      <c r="U74" s="78">
        <f>SUMPRODUCT(LTA!F74:AJ74,LTA!F$102:AJ$102,LTA!F$103:AJ$103)</f>
        <v>59.61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59.480000000000011</v>
      </c>
      <c r="AB74" s="117">
        <f>-STOA!N74</f>
        <v>-443.41</v>
      </c>
      <c r="AC74">
        <f t="shared" si="6"/>
        <v>19.15323401707078</v>
      </c>
      <c r="AD74">
        <f t="shared" si="4"/>
        <v>1266.5939810345371</v>
      </c>
      <c r="AE74">
        <f>'IDT-1'!B74</f>
        <v>170</v>
      </c>
      <c r="AF74" s="26"/>
      <c r="AG74">
        <f t="shared" si="5"/>
        <v>1436.5939810345371</v>
      </c>
      <c r="AI74" s="75">
        <f>PXIL!H74</f>
        <v>0</v>
      </c>
      <c r="AJ74" s="75">
        <f>PXIL!N74</f>
        <v>0</v>
      </c>
      <c r="AK74" s="75">
        <f>RTM_IEX!H74</f>
        <v>129.66999999999999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14.449685204616999</v>
      </c>
      <c r="F75">
        <f>GT_Spot!P75</f>
        <v>0</v>
      </c>
      <c r="G75">
        <f>PPCL_NG!P75</f>
        <v>44.7</v>
      </c>
      <c r="H75">
        <f>PPCL_Spot!P75</f>
        <v>0</v>
      </c>
      <c r="I75">
        <f>Bawana_NG!P75</f>
        <v>111.7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1152.4676896537535</v>
      </c>
      <c r="P75" s="77">
        <v>114.15439207387458</v>
      </c>
      <c r="Q75" s="77">
        <v>38.055607616849393</v>
      </c>
      <c r="R75" s="80">
        <v>0</v>
      </c>
      <c r="S75" s="80">
        <v>0</v>
      </c>
      <c r="T75" s="78">
        <f>SUMPRODUCT(LTA!F75:AJ75,LTA!F$101:AJ$101,LTA!F$103:AJ$103)</f>
        <v>2.4699999999999998</v>
      </c>
      <c r="U75" s="78">
        <f>SUMPRODUCT(LTA!F75:AJ75,LTA!F$102:AJ$102,LTA!F$103:AJ$103)</f>
        <v>57.58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88.010000000000019</v>
      </c>
      <c r="AB75" s="117">
        <f>-STOA!N75</f>
        <v>-194.7</v>
      </c>
      <c r="AC75">
        <f t="shared" si="6"/>
        <v>16.016140324603459</v>
      </c>
      <c r="AD75">
        <f t="shared" si="4"/>
        <v>1412.8712342244908</v>
      </c>
      <c r="AE75">
        <f>'IDT-1'!B75</f>
        <v>0</v>
      </c>
      <c r="AF75" s="26"/>
      <c r="AG75">
        <f t="shared" si="5"/>
        <v>1412.8712342244908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14.449685204616999</v>
      </c>
      <c r="F76">
        <f>GT_Spot!P76</f>
        <v>0</v>
      </c>
      <c r="G76">
        <f>PPCL_NG!P76</f>
        <v>45.83</v>
      </c>
      <c r="H76">
        <f>PPCL_Spot!P76</f>
        <v>0</v>
      </c>
      <c r="I76">
        <f>Bawana_NG!P76</f>
        <v>111.27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1161.8414008585537</v>
      </c>
      <c r="P76" s="77">
        <v>114.15439207387458</v>
      </c>
      <c r="Q76" s="77">
        <v>38.055607616849393</v>
      </c>
      <c r="R76" s="80">
        <v>0</v>
      </c>
      <c r="S76" s="80">
        <v>0</v>
      </c>
      <c r="T76" s="78">
        <f>SUMPRODUCT(LTA!F76:AJ76,LTA!F$101:AJ$101,LTA!F$103:AJ$103)</f>
        <v>0.96</v>
      </c>
      <c r="U76" s="78">
        <f>SUMPRODUCT(LTA!F76:AJ76,LTA!F$102:AJ$102,LTA!F$103:AJ$103)</f>
        <v>58.019999999999996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87.340000000000018</v>
      </c>
      <c r="AB76" s="117">
        <f>-STOA!N76</f>
        <v>-194.7</v>
      </c>
      <c r="AC76">
        <f t="shared" si="6"/>
        <v>16.334556983205701</v>
      </c>
      <c r="AD76">
        <f t="shared" si="4"/>
        <v>1448.7365287706887</v>
      </c>
      <c r="AE76">
        <f>'IDT-1'!B76</f>
        <v>0</v>
      </c>
      <c r="AF76" s="26"/>
      <c r="AG76">
        <f t="shared" si="5"/>
        <v>1448.7365287706887</v>
      </c>
      <c r="AI76" s="75">
        <f>PXIL!H76</f>
        <v>0</v>
      </c>
      <c r="AJ76" s="75">
        <f>PXIL!N76</f>
        <v>0</v>
      </c>
      <c r="AK76" s="75">
        <f>RTM_IEX!H76</f>
        <v>27.85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14.449685204616999</v>
      </c>
      <c r="F77">
        <f>GT_Spot!P77</f>
        <v>0</v>
      </c>
      <c r="G77">
        <f>PPCL_NG!P77</f>
        <v>45.83</v>
      </c>
      <c r="H77">
        <f>PPCL_Spot!P77</f>
        <v>0</v>
      </c>
      <c r="I77">
        <f>Bawana_NG!P77</f>
        <v>110.85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1161.3809080033536</v>
      </c>
      <c r="P77" s="77">
        <v>114.15439207387458</v>
      </c>
      <c r="Q77" s="77">
        <v>38.055607616849393</v>
      </c>
      <c r="R77" s="80">
        <v>0</v>
      </c>
      <c r="S77" s="80">
        <v>0</v>
      </c>
      <c r="T77" s="78">
        <f>SUMPRODUCT(LTA!F77:AJ77,LTA!F$101:AJ$101,LTA!F$103:AJ$103)</f>
        <v>0.34</v>
      </c>
      <c r="U77" s="78">
        <f>SUMPRODUCT(LTA!F77:AJ77,LTA!F$102:AJ$102,LTA!F$103:AJ$103)</f>
        <v>53.769999999999996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87.340000000000018</v>
      </c>
      <c r="AB77" s="117">
        <f>-STOA!N77</f>
        <v>-194.7</v>
      </c>
      <c r="AC77">
        <f t="shared" si="6"/>
        <v>16.038872646079938</v>
      </c>
      <c r="AD77">
        <f t="shared" si="4"/>
        <v>1415.4317202526142</v>
      </c>
      <c r="AE77">
        <f>'IDT-1'!B77</f>
        <v>0</v>
      </c>
      <c r="AF77" s="26"/>
      <c r="AG77">
        <f t="shared" si="5"/>
        <v>1415.4317202526142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14.449685204616999</v>
      </c>
      <c r="F78">
        <f>GT_Spot!P78</f>
        <v>0</v>
      </c>
      <c r="G78">
        <f>PPCL_NG!P78</f>
        <v>45.83</v>
      </c>
      <c r="H78">
        <f>PPCL_Spot!P78</f>
        <v>0</v>
      </c>
      <c r="I78">
        <f>Bawana_NG!P78</f>
        <v>110.85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1117.8822772669539</v>
      </c>
      <c r="P78" s="77">
        <v>114.15439207387458</v>
      </c>
      <c r="Q78" s="77">
        <v>38.055607616849393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53.96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87.340000000000018</v>
      </c>
      <c r="AB78" s="117">
        <f>-STOA!N78</f>
        <v>-194.7</v>
      </c>
      <c r="AC78">
        <f t="shared" si="6"/>
        <v>16.145012695599622</v>
      </c>
      <c r="AD78">
        <f t="shared" si="4"/>
        <v>1427.3869494666949</v>
      </c>
      <c r="AE78">
        <f>'IDT-1'!B78</f>
        <v>0</v>
      </c>
      <c r="AF78" s="26"/>
      <c r="AG78">
        <f t="shared" si="5"/>
        <v>1427.3869494666949</v>
      </c>
      <c r="AI78" s="75">
        <f>PXIL!H78</f>
        <v>0</v>
      </c>
      <c r="AJ78" s="75">
        <f>PXIL!N78</f>
        <v>0</v>
      </c>
      <c r="AK78" s="75">
        <f>RTM_IEX!H78</f>
        <v>55.71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14.449685204616999</v>
      </c>
      <c r="F79">
        <f>GT_Spot!P79</f>
        <v>0</v>
      </c>
      <c r="G79">
        <f>PPCL_NG!P79</f>
        <v>45.83</v>
      </c>
      <c r="H79">
        <f>PPCL_Spot!P79</f>
        <v>0</v>
      </c>
      <c r="I79">
        <f>Bawana_NG!P79</f>
        <v>107.37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1062.9825700285535</v>
      </c>
      <c r="P79" s="77">
        <v>114.15439207387458</v>
      </c>
      <c r="Q79" s="77">
        <v>38.055607616849393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55.4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87.340000000000018</v>
      </c>
      <c r="AB79" s="117">
        <f>-STOA!N79</f>
        <v>-153.12</v>
      </c>
      <c r="AC79">
        <f t="shared" si="6"/>
        <v>14.970574729528821</v>
      </c>
      <c r="AD79">
        <f t="shared" si="4"/>
        <v>1378.6316801943656</v>
      </c>
      <c r="AE79">
        <f>'IDT-1'!B79</f>
        <v>0</v>
      </c>
      <c r="AF79" s="26"/>
      <c r="AG79">
        <f t="shared" si="5"/>
        <v>1378.6316801943656</v>
      </c>
      <c r="AI79" s="75">
        <f>PXIL!H79</f>
        <v>0</v>
      </c>
      <c r="AJ79" s="75">
        <f>PXIL!N79</f>
        <v>0</v>
      </c>
      <c r="AK79" s="75">
        <f>RTM_IEX!H79</f>
        <v>21.14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14.449685204616999</v>
      </c>
      <c r="F80">
        <f>GT_Spot!P80</f>
        <v>0</v>
      </c>
      <c r="G80">
        <f>PPCL_NG!P80</f>
        <v>45.83</v>
      </c>
      <c r="H80">
        <f>PPCL_Spot!P80</f>
        <v>0</v>
      </c>
      <c r="I80">
        <f>Bawana_NG!P80</f>
        <v>109.41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1033.8951227721536</v>
      </c>
      <c r="P80" s="77">
        <v>114.15439207387458</v>
      </c>
      <c r="Q80" s="77">
        <v>38.055607616849393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55.989999999999995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87.340000000000018</v>
      </c>
      <c r="AB80" s="117">
        <f>-STOA!N80</f>
        <v>-153.12</v>
      </c>
      <c r="AC80">
        <f t="shared" si="6"/>
        <v>14.720765193672499</v>
      </c>
      <c r="AD80">
        <f t="shared" si="4"/>
        <v>1350.4940424738218</v>
      </c>
      <c r="AE80">
        <f>'IDT-1'!B80</f>
        <v>19</v>
      </c>
      <c r="AF80" s="26"/>
      <c r="AG80">
        <f t="shared" si="5"/>
        <v>1369.4940424738218</v>
      </c>
      <c r="AI80" s="75">
        <f>PXIL!H80</f>
        <v>0</v>
      </c>
      <c r="AJ80" s="75">
        <f>PXIL!N80</f>
        <v>0</v>
      </c>
      <c r="AK80" s="75">
        <f>RTM_IEX!H80</f>
        <v>19.21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14.449685204616999</v>
      </c>
      <c r="F81">
        <f>GT_Spot!P81</f>
        <v>0</v>
      </c>
      <c r="G81">
        <f>PPCL_NG!P81</f>
        <v>45.83</v>
      </c>
      <c r="H81">
        <f>PPCL_Spot!P81</f>
        <v>0</v>
      </c>
      <c r="I81">
        <f>Bawana_NG!P81</f>
        <v>108.67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1008.1614179187336</v>
      </c>
      <c r="P81" s="77">
        <v>114.15439207387458</v>
      </c>
      <c r="Q81" s="77">
        <v>38.055607616849393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56.29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69.090000000000018</v>
      </c>
      <c r="AB81" s="117">
        <f>-STOA!N81</f>
        <v>-153.12</v>
      </c>
      <c r="AC81">
        <f t="shared" si="6"/>
        <v>14.160788590962403</v>
      </c>
      <c r="AD81">
        <f t="shared" si="4"/>
        <v>1287.4203142231117</v>
      </c>
      <c r="AE81">
        <f>'IDT-1'!B81</f>
        <v>56</v>
      </c>
      <c r="AF81" s="26"/>
      <c r="AG81">
        <f t="shared" si="5"/>
        <v>1343.4203142231117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14.449685204616999</v>
      </c>
      <c r="F82">
        <f>GT_Spot!P82</f>
        <v>0</v>
      </c>
      <c r="G82">
        <f>PPCL_NG!P82</f>
        <v>45.83</v>
      </c>
      <c r="H82">
        <f>PPCL_Spot!P82</f>
        <v>0</v>
      </c>
      <c r="I82">
        <f>Bawana_NG!P82</f>
        <v>108.67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997.08816491439052</v>
      </c>
      <c r="P82" s="77">
        <v>114.15439207387458</v>
      </c>
      <c r="Q82" s="77">
        <v>38.055607616849393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50.11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69.090000000000018</v>
      </c>
      <c r="AB82" s="117">
        <f>-STOA!N82</f>
        <v>-153.12</v>
      </c>
      <c r="AC82">
        <f t="shared" si="6"/>
        <v>14.008959964524182</v>
      </c>
      <c r="AD82">
        <f t="shared" si="4"/>
        <v>1270.318889845207</v>
      </c>
      <c r="AE82">
        <f>'IDT-1'!B82</f>
        <v>53</v>
      </c>
      <c r="AF82" s="26"/>
      <c r="AG82">
        <f t="shared" si="5"/>
        <v>1323.318889845207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14.588976377952756</v>
      </c>
      <c r="F83">
        <f>GT_Spot!P83</f>
        <v>0</v>
      </c>
      <c r="G83">
        <f>PPCL_NG!P83</f>
        <v>45.83</v>
      </c>
      <c r="H83">
        <f>PPCL_Spot!P83</f>
        <v>0</v>
      </c>
      <c r="I83">
        <f>Bawana_NG!P83</f>
        <v>108.67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1008.4664637568534</v>
      </c>
      <c r="P83" s="77">
        <v>114.15439207387458</v>
      </c>
      <c r="Q83" s="77">
        <v>38.055607616849393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52.31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52.660000000000004</v>
      </c>
      <c r="AB83" s="117">
        <f>-STOA!N83</f>
        <v>-153.12</v>
      </c>
      <c r="AC83">
        <f t="shared" si="6"/>
        <v>13.985090756663212</v>
      </c>
      <c r="AD83">
        <f t="shared" si="4"/>
        <v>1267.6303490688667</v>
      </c>
      <c r="AE83">
        <f>'IDT-1'!B83</f>
        <v>50</v>
      </c>
      <c r="AF83" s="26"/>
      <c r="AG83">
        <f t="shared" si="5"/>
        <v>1317.6303490688667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14.588976377952756</v>
      </c>
      <c r="F84">
        <f>GT_Spot!P84</f>
        <v>0</v>
      </c>
      <c r="G84">
        <f>PPCL_NG!P84</f>
        <v>45.83</v>
      </c>
      <c r="H84">
        <f>PPCL_Spot!P84</f>
        <v>0</v>
      </c>
      <c r="I84">
        <f>Bawana_NG!P84</f>
        <v>109.03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998.60189500723118</v>
      </c>
      <c r="P84" s="77">
        <v>114.15439207387458</v>
      </c>
      <c r="Q84" s="77">
        <v>38.055607616849393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51.89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52.660000000000004</v>
      </c>
      <c r="AB84" s="117">
        <f>-STOA!N84</f>
        <v>-153.12</v>
      </c>
      <c r="AC84">
        <f t="shared" si="6"/>
        <v>13.897754551666537</v>
      </c>
      <c r="AD84">
        <f t="shared" si="4"/>
        <v>1257.7931165242414</v>
      </c>
      <c r="AE84">
        <f>'IDT-1'!B84</f>
        <v>40</v>
      </c>
      <c r="AF84" s="26"/>
      <c r="AG84">
        <f t="shared" si="5"/>
        <v>1297.7931165242414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14.588976377952756</v>
      </c>
      <c r="F85">
        <f>GT_Spot!P85</f>
        <v>0</v>
      </c>
      <c r="G85">
        <f>PPCL_NG!P85</f>
        <v>45.83</v>
      </c>
      <c r="H85">
        <f>PPCL_Spot!P85</f>
        <v>0</v>
      </c>
      <c r="I85">
        <f>Bawana_NG!P85</f>
        <v>107.99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984.48811958853162</v>
      </c>
      <c r="P85" s="77">
        <v>114.15439207387458</v>
      </c>
      <c r="Q85" s="77">
        <v>38.055607616849393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52.88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52.660000000000004</v>
      </c>
      <c r="AB85" s="117">
        <f>-STOA!N85</f>
        <v>-153.12</v>
      </c>
      <c r="AC85">
        <f t="shared" si="6"/>
        <v>13.773113327981982</v>
      </c>
      <c r="AD85">
        <f t="shared" si="4"/>
        <v>1243.7539823292266</v>
      </c>
      <c r="AE85">
        <f>'IDT-1'!B85</f>
        <v>46</v>
      </c>
      <c r="AF85" s="26"/>
      <c r="AG85">
        <f t="shared" si="5"/>
        <v>1289.7539823292266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14.588976377952756</v>
      </c>
      <c r="F86">
        <f>GT_Spot!P86</f>
        <v>0</v>
      </c>
      <c r="G86">
        <f>PPCL_NG!P86</f>
        <v>45.83</v>
      </c>
      <c r="H86">
        <f>PPCL_Spot!P86</f>
        <v>0</v>
      </c>
      <c r="I86">
        <f>Bawana_NG!P86</f>
        <v>109.81593274323173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973.90498477091899</v>
      </c>
      <c r="P86" s="77">
        <v>114.15439207387458</v>
      </c>
      <c r="Q86" s="77">
        <v>38.055607616849393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54.96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52.660000000000004</v>
      </c>
      <c r="AB86" s="117">
        <f>-STOA!N86</f>
        <v>-153.12</v>
      </c>
      <c r="AC86">
        <f t="shared" si="6"/>
        <v>13.714353949727428</v>
      </c>
      <c r="AD86">
        <f t="shared" si="4"/>
        <v>1237.1355396331001</v>
      </c>
      <c r="AE86">
        <f>'IDT-1'!B86</f>
        <v>45</v>
      </c>
      <c r="AF86" s="26"/>
      <c r="AG86">
        <f t="shared" si="5"/>
        <v>1282.1355396331001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14.588976377952756</v>
      </c>
      <c r="F87">
        <f>GT_Spot!P87</f>
        <v>0</v>
      </c>
      <c r="G87">
        <f>PPCL_NG!P87</f>
        <v>45.83</v>
      </c>
      <c r="H87">
        <f>PPCL_Spot!P87</f>
        <v>0</v>
      </c>
      <c r="I87">
        <f>Bawana_NG!P87</f>
        <v>109.81593274323173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971.60660451297531</v>
      </c>
      <c r="P87" s="77">
        <v>114.15439207387458</v>
      </c>
      <c r="Q87" s="77">
        <v>29.749999999999993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58.56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52.660000000000004</v>
      </c>
      <c r="AB87" s="117">
        <f>-STOA!N87</f>
        <v>-153.12</v>
      </c>
      <c r="AC87">
        <f t="shared" si="6"/>
        <v>13.652718856429251</v>
      </c>
      <c r="AD87">
        <f t="shared" si="4"/>
        <v>1230.1931868516053</v>
      </c>
      <c r="AE87">
        <f>'IDT-1'!B87</f>
        <v>19</v>
      </c>
      <c r="AF87" s="26"/>
      <c r="AG87">
        <f t="shared" si="5"/>
        <v>1249.1931868516053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14.588976377952756</v>
      </c>
      <c r="F88">
        <f>GT_Spot!P88</f>
        <v>0</v>
      </c>
      <c r="G88">
        <f>PPCL_NG!P88</f>
        <v>45.83</v>
      </c>
      <c r="H88">
        <f>PPCL_Spot!P88</f>
        <v>0</v>
      </c>
      <c r="I88">
        <f>Bawana_NG!P88</f>
        <v>110.24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959.92789794504188</v>
      </c>
      <c r="P88" s="77">
        <v>114.15439207387458</v>
      </c>
      <c r="Q88" s="77">
        <v>38.055617894581424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75.88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48.820000000000007</v>
      </c>
      <c r="AB88" s="117">
        <f>-STOA!N88</f>
        <v>-153.12</v>
      </c>
      <c r="AC88">
        <f t="shared" si="6"/>
        <v>13.745391467963314</v>
      </c>
      <c r="AD88">
        <f t="shared" si="4"/>
        <v>1240.6314928234872</v>
      </c>
      <c r="AE88">
        <f>'IDT-1'!B88</f>
        <v>0</v>
      </c>
      <c r="AF88" s="26"/>
      <c r="AG88">
        <f t="shared" si="5"/>
        <v>1240.6314928234872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15.20882584712372</v>
      </c>
      <c r="F89">
        <f>GT_Spot!P89</f>
        <v>0</v>
      </c>
      <c r="G89">
        <f>PPCL_NG!P89</f>
        <v>45.83</v>
      </c>
      <c r="H89">
        <f>PPCL_Spot!P89</f>
        <v>0</v>
      </c>
      <c r="I89">
        <f>Bawana_NG!P89</f>
        <v>118.28559211506932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954.2745862994019</v>
      </c>
      <c r="P89" s="77">
        <v>114.15439207387458</v>
      </c>
      <c r="Q89" s="77">
        <v>38.055617894581424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72.240000000000009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48.820000000000007</v>
      </c>
      <c r="AB89" s="117">
        <f>-STOA!N89</f>
        <v>-153.12</v>
      </c>
      <c r="AC89">
        <f t="shared" si="6"/>
        <v>14.027274211422995</v>
      </c>
      <c r="AD89">
        <f t="shared" si="4"/>
        <v>1272.3817400186279</v>
      </c>
      <c r="AE89">
        <f>'IDT-1'!B89</f>
        <v>0</v>
      </c>
      <c r="AF89" s="26"/>
      <c r="AG89">
        <f t="shared" si="5"/>
        <v>1272.3817400186279</v>
      </c>
      <c r="AI89" s="75">
        <f>PXIL!H89</f>
        <v>0</v>
      </c>
      <c r="AJ89" s="75">
        <f>PXIL!N89</f>
        <v>0</v>
      </c>
      <c r="AK89" s="75">
        <f>RTM_IEX!H89</f>
        <v>32.659999999999997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15.20882584712372</v>
      </c>
      <c r="F90">
        <f>GT_Spot!P90</f>
        <v>0</v>
      </c>
      <c r="G90">
        <f>PPCL_NG!P90</f>
        <v>45.83</v>
      </c>
      <c r="H90">
        <f>PPCL_Spot!P90</f>
        <v>0</v>
      </c>
      <c r="I90">
        <f>Bawana_NG!P90</f>
        <v>119.08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929.17444068820191</v>
      </c>
      <c r="P90" s="77">
        <v>114.15439207387458</v>
      </c>
      <c r="Q90" s="77">
        <v>38.055617894581424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74.77000000000001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48.820000000000007</v>
      </c>
      <c r="AB90" s="117">
        <f>-STOA!N90</f>
        <v>-153.12</v>
      </c>
      <c r="AC90">
        <f t="shared" si="6"/>
        <v>13.632807719431826</v>
      </c>
      <c r="AD90">
        <f t="shared" si="4"/>
        <v>1227.9504687843496</v>
      </c>
      <c r="AE90">
        <f>'IDT-1'!B90</f>
        <v>0</v>
      </c>
      <c r="AF90" s="26"/>
      <c r="AG90">
        <f t="shared" si="5"/>
        <v>1227.9504687843496</v>
      </c>
      <c r="AI90" s="75">
        <f>PXIL!H90</f>
        <v>0</v>
      </c>
      <c r="AJ90" s="75">
        <f>PXIL!N90</f>
        <v>0</v>
      </c>
      <c r="AK90" s="75">
        <f>RTM_IEX!H90</f>
        <v>9.61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15.20882584712372</v>
      </c>
      <c r="F91">
        <f>GT_Spot!P91</f>
        <v>0</v>
      </c>
      <c r="G91">
        <f>PPCL_NG!P91</f>
        <v>45.83</v>
      </c>
      <c r="H91">
        <f>PPCL_Spot!P91</f>
        <v>0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892.35159079672985</v>
      </c>
      <c r="P91" s="77">
        <v>114.15439207387458</v>
      </c>
      <c r="Q91" s="77">
        <v>38.055617894581424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74.88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28.650000000000002</v>
      </c>
      <c r="AB91" s="117">
        <f>-STOA!N91</f>
        <v>-153.12</v>
      </c>
      <c r="AC91">
        <f t="shared" si="6"/>
        <v>13.366670640386872</v>
      </c>
      <c r="AD91">
        <f t="shared" si="4"/>
        <v>1197.9737559719229</v>
      </c>
      <c r="AE91">
        <f>'IDT-1'!B91</f>
        <v>0</v>
      </c>
      <c r="AF91" s="26"/>
      <c r="AG91">
        <f t="shared" si="5"/>
        <v>1197.9737559719229</v>
      </c>
      <c r="AI91" s="75">
        <f>PXIL!H91</f>
        <v>0</v>
      </c>
      <c r="AJ91" s="75">
        <f>PXIL!N91</f>
        <v>0</v>
      </c>
      <c r="AK91" s="75">
        <f>RTM_IEX!H91</f>
        <v>55.71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15.20882584712372</v>
      </c>
      <c r="F92">
        <f>GT_Spot!P92</f>
        <v>0</v>
      </c>
      <c r="G92">
        <f>PPCL_NG!P92</f>
        <v>45.83</v>
      </c>
      <c r="H92">
        <f>PPCL_Spot!P92</f>
        <v>0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850.09004950712358</v>
      </c>
      <c r="P92" s="77">
        <v>114.15439207387458</v>
      </c>
      <c r="Q92" s="77">
        <v>38.055617894581424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76.290000000000006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28.650000000000002</v>
      </c>
      <c r="AB92" s="117">
        <f>-STOA!N92</f>
        <v>-153.12</v>
      </c>
      <c r="AC92">
        <f t="shared" si="6"/>
        <v>12.719769077038338</v>
      </c>
      <c r="AD92">
        <f t="shared" si="4"/>
        <v>1125.1091162456651</v>
      </c>
      <c r="AE92">
        <f>'IDT-1'!B92</f>
        <v>0</v>
      </c>
      <c r="AF92" s="26"/>
      <c r="AG92">
        <f t="shared" si="5"/>
        <v>1125.1091162456651</v>
      </c>
      <c r="AI92" s="75">
        <f>PXIL!H92</f>
        <v>0</v>
      </c>
      <c r="AJ92" s="75">
        <f>PXIL!N92</f>
        <v>0</v>
      </c>
      <c r="AK92" s="75">
        <f>RTM_IEX!H92</f>
        <v>23.05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15.20882584712372</v>
      </c>
      <c r="F93">
        <f>GT_Spot!P93</f>
        <v>0</v>
      </c>
      <c r="G93">
        <f>PPCL_NG!P93</f>
        <v>45.83</v>
      </c>
      <c r="H93">
        <f>PPCL_Spot!P93</f>
        <v>0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781.42439358869171</v>
      </c>
      <c r="P93" s="77">
        <v>114.15439207387458</v>
      </c>
      <c r="Q93" s="77">
        <v>38.055617894581424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77.42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28.650000000000002</v>
      </c>
      <c r="AB93" s="117">
        <f>-STOA!N93</f>
        <v>-153.12</v>
      </c>
      <c r="AC93">
        <f t="shared" si="6"/>
        <v>13.181983304956137</v>
      </c>
      <c r="AD93">
        <f t="shared" si="4"/>
        <v>1177.1712460993153</v>
      </c>
      <c r="AE93">
        <f>'IDT-1'!B93</f>
        <v>0</v>
      </c>
      <c r="AF93" s="26"/>
      <c r="AG93">
        <f t="shared" si="5"/>
        <v>1177.1712460993153</v>
      </c>
      <c r="AI93" s="75">
        <f>PXIL!H93</f>
        <v>0</v>
      </c>
      <c r="AJ93" s="75">
        <f>PXIL!N93</f>
        <v>0</v>
      </c>
      <c r="AK93" s="75">
        <f>RTM_IEX!H93</f>
        <v>143.11000000000001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15.20882584712372</v>
      </c>
      <c r="F94">
        <f>GT_Spot!P94</f>
        <v>0</v>
      </c>
      <c r="G94">
        <f>PPCL_NG!P94</f>
        <v>45.83</v>
      </c>
      <c r="H94">
        <f>PPCL_Spot!P94</f>
        <v>0</v>
      </c>
      <c r="I94">
        <f>Bawana_NG!P94</f>
        <v>99.62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733.39626229202543</v>
      </c>
      <c r="P94" s="77">
        <v>114.15439207387458</v>
      </c>
      <c r="Q94" s="77">
        <v>38.055617894581424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78.41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28.650000000000002</v>
      </c>
      <c r="AB94" s="117">
        <f>-STOA!N94</f>
        <v>-153.12</v>
      </c>
      <c r="AC94">
        <f t="shared" si="6"/>
        <v>12.700463749545476</v>
      </c>
      <c r="AD94">
        <f t="shared" si="4"/>
        <v>1122.9346343580598</v>
      </c>
      <c r="AE94">
        <f>'IDT-1'!B94</f>
        <v>0</v>
      </c>
      <c r="AF94" s="26"/>
      <c r="AG94">
        <f t="shared" si="5"/>
        <v>1122.9346343580598</v>
      </c>
      <c r="AI94" s="75">
        <f>PXIL!H94</f>
        <v>0</v>
      </c>
      <c r="AJ94" s="75">
        <f>PXIL!N94</f>
        <v>0</v>
      </c>
      <c r="AK94" s="75">
        <f>RTM_IEX!H94</f>
        <v>135.43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15.20882584712372</v>
      </c>
      <c r="F95">
        <f>GT_Spot!P95</f>
        <v>0</v>
      </c>
      <c r="G95">
        <f>PPCL_NG!P95</f>
        <v>45.83</v>
      </c>
      <c r="H95">
        <f>PPCL_Spot!P95</f>
        <v>0</v>
      </c>
      <c r="I95">
        <f>Bawana_NG!P95</f>
        <v>99.62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809.06778919588658</v>
      </c>
      <c r="P95" s="77">
        <v>104.44</v>
      </c>
      <c r="Q95" s="77">
        <v>38.055617894581424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76.02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28.650000000000002</v>
      </c>
      <c r="AB95" s="117">
        <f>-STOA!N95</f>
        <v>-153.12</v>
      </c>
      <c r="AC95">
        <f t="shared" si="6"/>
        <v>12.068070536049357</v>
      </c>
      <c r="AD95">
        <f t="shared" si="4"/>
        <v>1051.7041624015426</v>
      </c>
      <c r="AE95">
        <f>'IDT-1'!B95</f>
        <v>0</v>
      </c>
      <c r="AF95" s="26"/>
      <c r="AG95">
        <f t="shared" si="5"/>
        <v>1051.7041624015426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15.20882584712372</v>
      </c>
      <c r="F96">
        <f>GT_Spot!P96</f>
        <v>0</v>
      </c>
      <c r="G96">
        <f>PPCL_NG!P96</f>
        <v>45.83</v>
      </c>
      <c r="H96">
        <f>PPCL_Spot!P96</f>
        <v>0</v>
      </c>
      <c r="I96">
        <f>Bawana_NG!P96</f>
        <v>99.62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789.89119499829781</v>
      </c>
      <c r="P96" s="77">
        <v>100.86</v>
      </c>
      <c r="Q96" s="77">
        <v>14.41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75.099999999999994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28.650000000000002</v>
      </c>
      <c r="AB96" s="117">
        <f>-STOA!N96</f>
        <v>-153.12</v>
      </c>
      <c r="AC96">
        <f t="shared" si="6"/>
        <v>12.060028935659243</v>
      </c>
      <c r="AD96">
        <f t="shared" si="4"/>
        <v>958.38999190976233</v>
      </c>
      <c r="AE96">
        <f>'IDT-1'!B96</f>
        <v>0</v>
      </c>
      <c r="AF96" s="26"/>
      <c r="AG96">
        <f t="shared" si="5"/>
        <v>958.38999190976233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-46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15.20882584712372</v>
      </c>
      <c r="F97">
        <f>GT_Spot!P97</f>
        <v>0</v>
      </c>
      <c r="G97">
        <f>PPCL_NG!P97</f>
        <v>45.83</v>
      </c>
      <c r="H97">
        <f>PPCL_Spot!P97</f>
        <v>0</v>
      </c>
      <c r="I97">
        <f>Bawana_NG!P97</f>
        <v>99.62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770.7472986363266</v>
      </c>
      <c r="P97" s="77">
        <v>75.245849191902465</v>
      </c>
      <c r="Q97" s="77">
        <v>14.41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72.59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28.650000000000002</v>
      </c>
      <c r="AB97" s="117">
        <f>-STOA!N97</f>
        <v>-153.12</v>
      </c>
      <c r="AC97">
        <f t="shared" si="6"/>
        <v>11.874901436139716</v>
      </c>
      <c r="AD97">
        <f t="shared" si="4"/>
        <v>885.3070722392132</v>
      </c>
      <c r="AE97">
        <f>'IDT-1'!B97</f>
        <v>0</v>
      </c>
      <c r="AF97" s="26"/>
      <c r="AG97">
        <f t="shared" si="5"/>
        <v>885.3070722392132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-72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15.20882584712372</v>
      </c>
      <c r="F98">
        <f>GT_Spot!P98</f>
        <v>0</v>
      </c>
      <c r="G98">
        <f>PPCL_NG!P98</f>
        <v>45.83</v>
      </c>
      <c r="H98">
        <f>PPCL_Spot!P98</f>
        <v>0</v>
      </c>
      <c r="I98">
        <f>Bawana_NG!P98</f>
        <v>99.62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741.93466443068701</v>
      </c>
      <c r="P98" s="77">
        <v>75.245849191902465</v>
      </c>
      <c r="Q98" s="77">
        <v>14.41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72.41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28.650000000000002</v>
      </c>
      <c r="AB98" s="117">
        <f>-STOA!N98</f>
        <v>-153.12</v>
      </c>
      <c r="AC98">
        <f t="shared" si="6"/>
        <v>11.539863107430328</v>
      </c>
      <c r="AD98">
        <f t="shared" si="4"/>
        <v>865.64947636228294</v>
      </c>
      <c r="AE98">
        <f>'IDT-1'!B98</f>
        <v>0</v>
      </c>
      <c r="AF98" s="26"/>
      <c r="AG98">
        <f t="shared" si="5"/>
        <v>865.64947636228294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-63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7">SUM(C3:C98)/4000</f>
        <v>0</v>
      </c>
      <c r="D99">
        <f t="shared" si="7"/>
        <v>0</v>
      </c>
      <c r="E99">
        <f t="shared" si="7"/>
        <v>0.34909100061460296</v>
      </c>
      <c r="F99">
        <f t="shared" si="7"/>
        <v>0</v>
      </c>
      <c r="G99">
        <f t="shared" si="7"/>
        <v>1.0876299999999997</v>
      </c>
      <c r="H99">
        <f t="shared" si="7"/>
        <v>0</v>
      </c>
      <c r="I99">
        <f t="shared" si="7"/>
        <v>2.3549865859515116</v>
      </c>
      <c r="J99">
        <f t="shared" si="7"/>
        <v>0</v>
      </c>
      <c r="K99">
        <f t="shared" si="7"/>
        <v>0</v>
      </c>
      <c r="L99">
        <f t="shared" si="7"/>
        <v>0</v>
      </c>
      <c r="M99">
        <f t="shared" si="7"/>
        <v>0</v>
      </c>
      <c r="N99">
        <f t="shared" si="7"/>
        <v>0</v>
      </c>
      <c r="O99">
        <f t="shared" si="7"/>
        <v>20.808005621956042</v>
      </c>
      <c r="P99" s="77">
        <f t="shared" si="7"/>
        <v>2.5485539918333555</v>
      </c>
      <c r="Q99" s="77">
        <f t="shared" si="7"/>
        <v>0.7629557910247361</v>
      </c>
      <c r="R99" s="80">
        <f t="shared" si="7"/>
        <v>0.37591730178234672</v>
      </c>
      <c r="S99" s="80">
        <f t="shared" si="7"/>
        <v>0</v>
      </c>
      <c r="T99" s="78">
        <f t="shared" si="7"/>
        <v>1.7167225000000004</v>
      </c>
      <c r="U99" s="78">
        <f t="shared" si="7"/>
        <v>1.6280150000000007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7"/>
        <v>1.5349800000000005</v>
      </c>
      <c r="Z99" s="75">
        <f t="shared" si="7"/>
        <v>-0.13325000000000001</v>
      </c>
      <c r="AA99" s="117">
        <f t="shared" si="7"/>
        <v>2.0083374999999992</v>
      </c>
      <c r="AB99" s="117">
        <f t="shared" si="7"/>
        <v>-7.1999399999999945</v>
      </c>
      <c r="AC99">
        <f t="shared" si="7"/>
        <v>0.38526964209072662</v>
      </c>
      <c r="AD99">
        <f t="shared" si="7"/>
        <v>28.962078151071861</v>
      </c>
      <c r="AE99">
        <f t="shared" si="7"/>
        <v>0.72676650000000009</v>
      </c>
      <c r="AG99">
        <f t="shared" si="7"/>
        <v>29.688844651071861</v>
      </c>
      <c r="AI99">
        <f t="shared" si="7"/>
        <v>0</v>
      </c>
      <c r="AJ99">
        <f t="shared" si="7"/>
        <v>0</v>
      </c>
      <c r="AK99">
        <f t="shared" si="7"/>
        <v>1.0010875000000004</v>
      </c>
      <c r="AL99">
        <f t="shared" si="7"/>
        <v>-0.20424999999999999</v>
      </c>
      <c r="AM99">
        <f t="shared" si="7"/>
        <v>0</v>
      </c>
      <c r="AN99">
        <f t="shared" si="7"/>
        <v>0</v>
      </c>
      <c r="AO99">
        <f t="shared" si="7"/>
        <v>0.70850499999999994</v>
      </c>
      <c r="AP99">
        <f t="shared" si="7"/>
        <v>0</v>
      </c>
      <c r="AQ99">
        <f t="shared" si="7"/>
        <v>0</v>
      </c>
      <c r="AR99">
        <f t="shared" si="7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E72" activePane="bottomRight" state="frozen"/>
      <selection activeCell="M3" sqref="M3:M98"/>
      <selection pane="topRight" activeCell="M3" sqref="M3:M98"/>
      <selection pane="bottomLeft" activeCell="M3" sqref="M3:M98"/>
      <selection pane="bottomRight" activeCell="U99" sqref="U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44562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6.073391121618072</v>
      </c>
      <c r="F3">
        <f>GT_Spot!Q3</f>
        <v>0</v>
      </c>
      <c r="G3">
        <f>PPCL_NG!Q3</f>
        <v>25.390599999999999</v>
      </c>
      <c r="H3">
        <f>PPCL_Spot!Q3</f>
        <v>0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584.11819566062252</v>
      </c>
      <c r="P3" s="77">
        <v>33.61999999999999</v>
      </c>
      <c r="Q3" s="77">
        <v>9.61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74.150000000000006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-71</v>
      </c>
      <c r="AA3" s="117">
        <f>STOA!I3</f>
        <v>0.7</v>
      </c>
      <c r="AB3" s="117">
        <f>-STOA!O3</f>
        <v>-298.16999999999996</v>
      </c>
      <c r="AC3">
        <f>SUMIF(B3:AB3,"&gt;0")*$AC$2-SUMIF(B3:AB3,"&lt;0")*($AC$2/(1-$AC$2))+SUMIF(AI3:AN3,"&gt;0")*$AC$2-SUMIF(AI3:AN3,"&lt;0")*($AC$2/(1-$AC$2))</f>
        <v>10.257629581052566</v>
      </c>
      <c r="AD3">
        <f>SUM(B3:AB3,AI3:AR3)-AC3</f>
        <v>413.76455720118815</v>
      </c>
      <c r="AE3">
        <f>'IDT-1'!C3</f>
        <v>0</v>
      </c>
      <c r="AF3" s="26"/>
      <c r="AG3">
        <f>SUM(AD3:AF3)</f>
        <v>413.76455720118815</v>
      </c>
      <c r="AI3" s="75">
        <f>PXIL!I3</f>
        <v>0</v>
      </c>
      <c r="AJ3" s="75">
        <f>PXIL!O3</f>
        <v>0</v>
      </c>
      <c r="AK3" s="75">
        <f>RTM_IEX!I3</f>
        <v>9.61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6.073391121618072</v>
      </c>
      <c r="F4">
        <f>GT_Spot!Q4</f>
        <v>0</v>
      </c>
      <c r="G4">
        <f>PPCL_NG!Q4</f>
        <v>25.390599999999999</v>
      </c>
      <c r="H4">
        <f>PPCL_Spot!Q4</f>
        <v>0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596.04480532364005</v>
      </c>
      <c r="P4" s="77">
        <v>33.61999999999999</v>
      </c>
      <c r="Q4" s="77">
        <v>9.61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73.87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-86</v>
      </c>
      <c r="AA4" s="117">
        <f>STOA!I4</f>
        <v>0.7</v>
      </c>
      <c r="AB4" s="117">
        <f>-STOA!O4</f>
        <v>-298.16999999999996</v>
      </c>
      <c r="AC4">
        <f t="shared" ref="AC4:AC67" si="0">SUMIF(B4:AB4,"&gt;0")*$AC$2-SUMIF(B4:AB4,"&lt;0")*($AC$2/(1-$AC$2))+SUMIF(AI4:AN4,"&gt;0")*$AC$2-SUMIF(AI4:AN4,"&lt;0")*($AC$2/(1-$AC$2))</f>
        <v>10.612920591930539</v>
      </c>
      <c r="AD4">
        <f t="shared" ref="AD4:AD67" si="1">SUM(B4:AB4,AI4:AR4)-AC4</f>
        <v>377.44587585332761</v>
      </c>
      <c r="AE4">
        <f>'IDT-1'!C4</f>
        <v>0</v>
      </c>
      <c r="AF4" s="26"/>
      <c r="AG4">
        <f t="shared" ref="AG4:AG67" si="2">SUM(AD4:AF4)</f>
        <v>377.44587585332761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-23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6.073391121618072</v>
      </c>
      <c r="F5">
        <f>GT_Spot!Q5</f>
        <v>0</v>
      </c>
      <c r="G5">
        <f>PPCL_NG!Q5</f>
        <v>25.390599999999999</v>
      </c>
      <c r="H5">
        <f>PPCL_Spot!Q5</f>
        <v>0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602.13697972604473</v>
      </c>
      <c r="P5" s="77">
        <v>33.61999999999999</v>
      </c>
      <c r="Q5" s="77">
        <v>9.61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73.7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-116</v>
      </c>
      <c r="AA5" s="117">
        <f>STOA!I5</f>
        <v>0.7</v>
      </c>
      <c r="AB5" s="117">
        <f>-STOA!O5</f>
        <v>-298.16999999999996</v>
      </c>
      <c r="AC5">
        <f t="shared" si="0"/>
        <v>10.815963894549022</v>
      </c>
      <c r="AD5">
        <f t="shared" si="1"/>
        <v>366.16500695311385</v>
      </c>
      <c r="AE5">
        <f>'IDT-1'!C5</f>
        <v>0</v>
      </c>
      <c r="AF5" s="26"/>
      <c r="AG5">
        <f t="shared" si="2"/>
        <v>366.16500695311385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6.073391121618072</v>
      </c>
      <c r="F6">
        <f>GT_Spot!Q6</f>
        <v>0</v>
      </c>
      <c r="G6">
        <f>PPCL_NG!Q6</f>
        <v>25.390599999999999</v>
      </c>
      <c r="H6">
        <f>PPCL_Spot!Q6</f>
        <v>0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602.13892897226697</v>
      </c>
      <c r="P6" s="77">
        <v>33.61999999999999</v>
      </c>
      <c r="Q6" s="77">
        <v>9.61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73.45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-131</v>
      </c>
      <c r="AA6" s="117">
        <f>STOA!I6</f>
        <v>0.7</v>
      </c>
      <c r="AB6" s="117">
        <f>-STOA!O6</f>
        <v>-298.16999999999996</v>
      </c>
      <c r="AC6">
        <f t="shared" si="0"/>
        <v>10.946952960748707</v>
      </c>
      <c r="AD6">
        <f t="shared" si="1"/>
        <v>350.78596713313641</v>
      </c>
      <c r="AE6">
        <f>'IDT-1'!C6</f>
        <v>0</v>
      </c>
      <c r="AF6" s="26"/>
      <c r="AG6">
        <f t="shared" si="2"/>
        <v>350.78596713313641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6.073391121618072</v>
      </c>
      <c r="F7">
        <f>GT_Spot!Q7</f>
        <v>0</v>
      </c>
      <c r="G7">
        <f>PPCL_NG!Q7</f>
        <v>25.390599999999999</v>
      </c>
      <c r="H7">
        <f>PPCL_Spot!Q7</f>
        <v>0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605.61690396727477</v>
      </c>
      <c r="P7" s="77">
        <v>33.61999999999999</v>
      </c>
      <c r="Q7" s="77">
        <v>9.61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73.539999999999992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-136</v>
      </c>
      <c r="AA7" s="117">
        <f>STOA!I7</f>
        <v>0.7</v>
      </c>
      <c r="AB7" s="117">
        <f>-STOA!O7</f>
        <v>-298.16999999999996</v>
      </c>
      <c r="AC7">
        <f t="shared" si="0"/>
        <v>11.200304328759659</v>
      </c>
      <c r="AD7">
        <f t="shared" si="1"/>
        <v>329.10059076013317</v>
      </c>
      <c r="AE7">
        <f>'IDT-1'!C7</f>
        <v>0</v>
      </c>
      <c r="AF7" s="26"/>
      <c r="AG7">
        <f t="shared" si="2"/>
        <v>329.10059076013317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6.073391121618072</v>
      </c>
      <c r="F8">
        <f>GT_Spot!Q8</f>
        <v>0</v>
      </c>
      <c r="G8">
        <f>PPCL_NG!Q8</f>
        <v>25.390599999999999</v>
      </c>
      <c r="H8">
        <f>PPCL_Spot!Q8</f>
        <v>0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613.7667186555534</v>
      </c>
      <c r="P8" s="77">
        <v>33.61999999999999</v>
      </c>
      <c r="Q8" s="77">
        <v>9.61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73.25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-151</v>
      </c>
      <c r="AA8" s="117">
        <f>STOA!I8</f>
        <v>0.7</v>
      </c>
      <c r="AB8" s="117">
        <f>-STOA!O8</f>
        <v>-298.16999999999996</v>
      </c>
      <c r="AC8">
        <f t="shared" si="0"/>
        <v>11.402642610849441</v>
      </c>
      <c r="AD8">
        <f t="shared" si="1"/>
        <v>321.75806716632206</v>
      </c>
      <c r="AE8">
        <f>'IDT-1'!C8</f>
        <v>0</v>
      </c>
      <c r="AF8" s="26"/>
      <c r="AG8">
        <f t="shared" si="2"/>
        <v>321.75806716632206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6.073391121618072</v>
      </c>
      <c r="F9">
        <f>GT_Spot!Q9</f>
        <v>0</v>
      </c>
      <c r="G9">
        <f>PPCL_NG!Q9</f>
        <v>25.87</v>
      </c>
      <c r="H9">
        <f>PPCL_Spot!Q9</f>
        <v>0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613.76659578721524</v>
      </c>
      <c r="P9" s="77">
        <v>33.61999999999999</v>
      </c>
      <c r="Q9" s="77">
        <v>9.61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72.989999999999995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-161</v>
      </c>
      <c r="AA9" s="117">
        <f>STOA!I9</f>
        <v>0.7</v>
      </c>
      <c r="AB9" s="117">
        <f>-STOA!O9</f>
        <v>-298.16999999999996</v>
      </c>
      <c r="AC9">
        <f t="shared" si="0"/>
        <v>11.227009699164158</v>
      </c>
      <c r="AD9">
        <f t="shared" si="1"/>
        <v>342.15297720966925</v>
      </c>
      <c r="AE9">
        <f>'IDT-1'!C9</f>
        <v>0</v>
      </c>
      <c r="AF9" s="26"/>
      <c r="AG9">
        <f t="shared" si="2"/>
        <v>342.15297720966925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6.073391121618072</v>
      </c>
      <c r="F10">
        <f>GT_Spot!Q10</f>
        <v>0</v>
      </c>
      <c r="G10">
        <f>PPCL_NG!Q10</f>
        <v>25.390599999999999</v>
      </c>
      <c r="H10">
        <f>PPCL_Spot!Q10</f>
        <v>0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613.76831354065473</v>
      </c>
      <c r="P10" s="77">
        <v>33.61999999999999</v>
      </c>
      <c r="Q10" s="77">
        <v>9.61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72.599999999999994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-166</v>
      </c>
      <c r="AA10" s="117">
        <f>STOA!I10</f>
        <v>0.7</v>
      </c>
      <c r="AB10" s="117">
        <f>-STOA!O10</f>
        <v>-298.16999999999996</v>
      </c>
      <c r="AC10">
        <f t="shared" si="0"/>
        <v>11.263764733005404</v>
      </c>
      <c r="AD10">
        <f t="shared" si="1"/>
        <v>336.24853992926757</v>
      </c>
      <c r="AE10">
        <f>'IDT-1'!C10</f>
        <v>0</v>
      </c>
      <c r="AF10" s="26"/>
      <c r="AG10">
        <f t="shared" si="2"/>
        <v>336.24853992926757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6.073391121618072</v>
      </c>
      <c r="F11">
        <f>GT_Spot!Q11</f>
        <v>0</v>
      </c>
      <c r="G11">
        <f>PPCL_NG!Q11</f>
        <v>25.390599999999999</v>
      </c>
      <c r="H11">
        <f>PPCL_Spot!Q11</f>
        <v>0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614.39114380114017</v>
      </c>
      <c r="P11" s="77">
        <v>33.61999999999999</v>
      </c>
      <c r="Q11" s="77">
        <v>9.61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72.81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-171</v>
      </c>
      <c r="AA11" s="117">
        <f>STOA!I11</f>
        <v>0.7</v>
      </c>
      <c r="AB11" s="117">
        <f>-STOA!O11</f>
        <v>-298.16999999999996</v>
      </c>
      <c r="AC11">
        <f t="shared" si="0"/>
        <v>11.315484276908652</v>
      </c>
      <c r="AD11">
        <f t="shared" si="1"/>
        <v>332.0296506458497</v>
      </c>
      <c r="AE11">
        <f>'IDT-1'!C11</f>
        <v>0</v>
      </c>
      <c r="AF11" s="26"/>
      <c r="AG11">
        <f t="shared" si="2"/>
        <v>332.0296506458497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6.073391121618072</v>
      </c>
      <c r="F12">
        <f>GT_Spot!Q12</f>
        <v>0</v>
      </c>
      <c r="G12">
        <f>PPCL_NG!Q12</f>
        <v>25.390599999999999</v>
      </c>
      <c r="H12">
        <f>PPCL_Spot!Q12</f>
        <v>0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605.59731420615469</v>
      </c>
      <c r="P12" s="77">
        <v>33.61999999999999</v>
      </c>
      <c r="Q12" s="77">
        <v>9.61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72.709999999999994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-191</v>
      </c>
      <c r="AA12" s="117">
        <f>STOA!I12</f>
        <v>0.7</v>
      </c>
      <c r="AB12" s="117">
        <f>-STOA!O12</f>
        <v>-278.16999999999996</v>
      </c>
      <c r="AC12">
        <f t="shared" si="0"/>
        <v>11.237218576472781</v>
      </c>
      <c r="AD12">
        <f t="shared" si="1"/>
        <v>323.21408675130016</v>
      </c>
      <c r="AE12">
        <f>'IDT-1'!C12</f>
        <v>0</v>
      </c>
      <c r="AF12" s="26"/>
      <c r="AG12">
        <f t="shared" si="2"/>
        <v>323.21408675130016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6.073391121618072</v>
      </c>
      <c r="F13">
        <f>GT_Spot!Q13</f>
        <v>0</v>
      </c>
      <c r="G13">
        <f>PPCL_NG!Q13</f>
        <v>25.390599999999999</v>
      </c>
      <c r="H13">
        <f>PPCL_Spot!Q13</f>
        <v>0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612.73347889835691</v>
      </c>
      <c r="P13" s="77">
        <v>33.61999999999999</v>
      </c>
      <c r="Q13" s="77">
        <v>9.61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72.61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-191</v>
      </c>
      <c r="AA13" s="117">
        <f>STOA!I13</f>
        <v>0.7</v>
      </c>
      <c r="AB13" s="117">
        <f>-STOA!O13</f>
        <v>-278.16999999999996</v>
      </c>
      <c r="AC13">
        <f t="shared" si="0"/>
        <v>11.787433839484901</v>
      </c>
      <c r="AD13">
        <f t="shared" si="1"/>
        <v>274.70003618049014</v>
      </c>
      <c r="AE13">
        <f>'IDT-1'!C13</f>
        <v>0</v>
      </c>
      <c r="AF13" s="26"/>
      <c r="AG13">
        <f t="shared" si="2"/>
        <v>274.70003618049014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6.073391121618072</v>
      </c>
      <c r="F14">
        <f>GT_Spot!Q14</f>
        <v>0</v>
      </c>
      <c r="G14">
        <f>PPCL_NG!Q14</f>
        <v>25.390599999999999</v>
      </c>
      <c r="H14">
        <f>PPCL_Spot!Q14</f>
        <v>0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612.67338254106312</v>
      </c>
      <c r="P14" s="77">
        <v>33.61999999999999</v>
      </c>
      <c r="Q14" s="77">
        <v>9.61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72.44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-187</v>
      </c>
      <c r="AA14" s="117">
        <f>STOA!I14</f>
        <v>0.7</v>
      </c>
      <c r="AB14" s="117">
        <f>-STOA!O14</f>
        <v>-278.16999999999996</v>
      </c>
      <c r="AC14">
        <f t="shared" si="0"/>
        <v>11.439162018175097</v>
      </c>
      <c r="AD14">
        <f t="shared" si="1"/>
        <v>313.81821164450616</v>
      </c>
      <c r="AE14">
        <f>'IDT-1'!C14</f>
        <v>0</v>
      </c>
      <c r="AF14" s="26"/>
      <c r="AG14">
        <f t="shared" si="2"/>
        <v>313.81821164450616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6.073391121618072</v>
      </c>
      <c r="F15">
        <f>GT_Spot!Q15</f>
        <v>0</v>
      </c>
      <c r="G15">
        <f>PPCL_NG!Q15</f>
        <v>25.87</v>
      </c>
      <c r="H15">
        <f>PPCL_Spot!Q15</f>
        <v>0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598.11038129235567</v>
      </c>
      <c r="P15" s="77">
        <v>33.61999999999999</v>
      </c>
      <c r="Q15" s="77">
        <v>9.61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71.61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-201</v>
      </c>
      <c r="AA15" s="117">
        <f>STOA!I15</f>
        <v>0.7</v>
      </c>
      <c r="AB15" s="117">
        <f>-STOA!O15</f>
        <v>-278.16999999999996</v>
      </c>
      <c r="AC15">
        <f t="shared" si="0"/>
        <v>11.254653562053301</v>
      </c>
      <c r="AD15">
        <f t="shared" si="1"/>
        <v>305.08911885192055</v>
      </c>
      <c r="AE15">
        <f>'IDT-1'!C15</f>
        <v>0</v>
      </c>
      <c r="AF15" s="26"/>
      <c r="AG15">
        <f t="shared" si="2"/>
        <v>305.08911885192055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6.073391121618072</v>
      </c>
      <c r="F16">
        <f>GT_Spot!Q16</f>
        <v>0</v>
      </c>
      <c r="G16">
        <f>PPCL_NG!Q16</f>
        <v>25.390599999999999</v>
      </c>
      <c r="H16">
        <f>PPCL_Spot!Q16</f>
        <v>0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598.10972019764779</v>
      </c>
      <c r="P16" s="77">
        <v>33.61999999999999</v>
      </c>
      <c r="Q16" s="77">
        <v>9.61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71.009999999999991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-201</v>
      </c>
      <c r="AA16" s="117">
        <f>STOA!I16</f>
        <v>0.7</v>
      </c>
      <c r="AB16" s="117">
        <f>-STOA!O16</f>
        <v>-278.16999999999996</v>
      </c>
      <c r="AC16">
        <f t="shared" si="0"/>
        <v>11.644664762918662</v>
      </c>
      <c r="AD16">
        <f t="shared" si="1"/>
        <v>258.61904655634737</v>
      </c>
      <c r="AE16">
        <f>'IDT-1'!C16</f>
        <v>0</v>
      </c>
      <c r="AF16" s="26"/>
      <c r="AG16">
        <f t="shared" si="2"/>
        <v>258.61904655634737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-45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6.073391121618072</v>
      </c>
      <c r="F17">
        <f>GT_Spot!Q17</f>
        <v>0</v>
      </c>
      <c r="G17">
        <f>PPCL_NG!Q17</f>
        <v>25.390599999999999</v>
      </c>
      <c r="H17">
        <f>PPCL_Spot!Q17</f>
        <v>0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599.11223072111784</v>
      </c>
      <c r="P17" s="77">
        <v>33.61999999999999</v>
      </c>
      <c r="Q17" s="77">
        <v>9.61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69.41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-201</v>
      </c>
      <c r="AA17" s="117">
        <f>STOA!I17</f>
        <v>0.7</v>
      </c>
      <c r="AB17" s="117">
        <f>-STOA!O17</f>
        <v>-278.16999999999996</v>
      </c>
      <c r="AC17">
        <f t="shared" si="0"/>
        <v>11.328672392248359</v>
      </c>
      <c r="AD17">
        <f t="shared" si="1"/>
        <v>293.33754945048759</v>
      </c>
      <c r="AE17">
        <f>'IDT-1'!C17</f>
        <v>0</v>
      </c>
      <c r="AF17" s="26"/>
      <c r="AG17">
        <f t="shared" si="2"/>
        <v>293.33754945048759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6.073391121618072</v>
      </c>
      <c r="F18">
        <f>GT_Spot!Q18</f>
        <v>0</v>
      </c>
      <c r="G18">
        <f>PPCL_NG!Q18</f>
        <v>25.390599999999999</v>
      </c>
      <c r="H18">
        <f>PPCL_Spot!Q18</f>
        <v>0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598.87761897233077</v>
      </c>
      <c r="P18" s="77">
        <v>33.61999999999999</v>
      </c>
      <c r="Q18" s="77">
        <v>9.61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69.11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-206</v>
      </c>
      <c r="AA18" s="117">
        <f>STOA!I18</f>
        <v>0.7</v>
      </c>
      <c r="AB18" s="117">
        <f>-STOA!O18</f>
        <v>-278.16999999999996</v>
      </c>
      <c r="AC18">
        <f t="shared" si="0"/>
        <v>11.545920996913917</v>
      </c>
      <c r="AD18">
        <f t="shared" si="1"/>
        <v>267.58568909703496</v>
      </c>
      <c r="AE18">
        <f>'IDT-1'!C18</f>
        <v>0</v>
      </c>
      <c r="AF18" s="26"/>
      <c r="AG18">
        <f t="shared" si="2"/>
        <v>267.58568909703496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6.073391121618072</v>
      </c>
      <c r="F19">
        <f>GT_Spot!Q19</f>
        <v>0</v>
      </c>
      <c r="G19">
        <f>PPCL_NG!Q19</f>
        <v>25.390599999999999</v>
      </c>
      <c r="H19">
        <f>PPCL_Spot!Q19</f>
        <v>0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598.74737014575862</v>
      </c>
      <c r="P19" s="77">
        <v>33.61999999999999</v>
      </c>
      <c r="Q19" s="77">
        <v>9.61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68.62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-201</v>
      </c>
      <c r="AA19" s="117">
        <f>STOA!I19</f>
        <v>0.7</v>
      </c>
      <c r="AB19" s="117">
        <f>-STOA!O19</f>
        <v>-277.74</v>
      </c>
      <c r="AC19">
        <f t="shared" si="0"/>
        <v>11.225910749128703</v>
      </c>
      <c r="AD19">
        <f t="shared" si="1"/>
        <v>302.71545051824796</v>
      </c>
      <c r="AE19">
        <f>'IDT-1'!C19</f>
        <v>0</v>
      </c>
      <c r="AF19" s="26"/>
      <c r="AG19">
        <f t="shared" si="2"/>
        <v>302.71545051824796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6.073391121618072</v>
      </c>
      <c r="F20">
        <f>GT_Spot!Q20</f>
        <v>0</v>
      </c>
      <c r="G20">
        <f>PPCL_NG!Q20</f>
        <v>25.390599999999999</v>
      </c>
      <c r="H20">
        <f>PPCL_Spot!Q20</f>
        <v>0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598.62297329073738</v>
      </c>
      <c r="P20" s="77">
        <v>33.61999999999999</v>
      </c>
      <c r="Q20" s="77">
        <v>9.61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68.489999999999995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-196</v>
      </c>
      <c r="AA20" s="117">
        <f>STOA!I20</f>
        <v>0.7</v>
      </c>
      <c r="AB20" s="117">
        <f>-STOA!O20</f>
        <v>-277.74</v>
      </c>
      <c r="AC20">
        <f t="shared" si="0"/>
        <v>11.17928141919354</v>
      </c>
      <c r="AD20">
        <f t="shared" si="1"/>
        <v>307.50768299316201</v>
      </c>
      <c r="AE20">
        <f>'IDT-1'!C20</f>
        <v>0</v>
      </c>
      <c r="AF20" s="26"/>
      <c r="AG20">
        <f t="shared" si="2"/>
        <v>307.50768299316201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6.073391121618072</v>
      </c>
      <c r="F21">
        <f>GT_Spot!Q21</f>
        <v>0</v>
      </c>
      <c r="G21">
        <f>PPCL_NG!Q21</f>
        <v>25.87</v>
      </c>
      <c r="H21">
        <f>PPCL_Spot!Q21</f>
        <v>0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597.40711175971182</v>
      </c>
      <c r="P21" s="77">
        <v>38.42</v>
      </c>
      <c r="Q21" s="77">
        <v>9.61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68.56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-191</v>
      </c>
      <c r="AA21" s="117">
        <f>STOA!I21</f>
        <v>0.7</v>
      </c>
      <c r="AB21" s="117">
        <f>-STOA!O21</f>
        <v>-277.74</v>
      </c>
      <c r="AC21">
        <f t="shared" si="0"/>
        <v>11.171265920109537</v>
      </c>
      <c r="AD21">
        <f t="shared" si="1"/>
        <v>316.64923696122042</v>
      </c>
      <c r="AE21">
        <f>'IDT-1'!C21</f>
        <v>0</v>
      </c>
      <c r="AF21" s="26"/>
      <c r="AG21">
        <f t="shared" si="2"/>
        <v>316.64923696122042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6.073391121618072</v>
      </c>
      <c r="F22">
        <f>GT_Spot!Q22</f>
        <v>0</v>
      </c>
      <c r="G22">
        <f>PPCL_NG!Q22</f>
        <v>25.390599999999999</v>
      </c>
      <c r="H22">
        <f>PPCL_Spot!Q22</f>
        <v>0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597.21104535883376</v>
      </c>
      <c r="P22" s="77">
        <v>38.42</v>
      </c>
      <c r="Q22" s="77">
        <v>9.61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68.37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-181</v>
      </c>
      <c r="AA22" s="117">
        <f>STOA!I22</f>
        <v>0.7</v>
      </c>
      <c r="AB22" s="117">
        <f>-STOA!O22</f>
        <v>-277.74</v>
      </c>
      <c r="AC22">
        <f t="shared" si="0"/>
        <v>11.074868540559859</v>
      </c>
      <c r="AD22">
        <f t="shared" si="1"/>
        <v>325.88016793989203</v>
      </c>
      <c r="AE22">
        <f>'IDT-1'!C22</f>
        <v>0</v>
      </c>
      <c r="AF22" s="26"/>
      <c r="AG22">
        <f t="shared" si="2"/>
        <v>325.88016793989203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6.073391121618072</v>
      </c>
      <c r="F23">
        <f>GT_Spot!Q23</f>
        <v>0</v>
      </c>
      <c r="G23">
        <f>PPCL_NG!Q23</f>
        <v>25.390599999999999</v>
      </c>
      <c r="H23">
        <f>PPCL_Spot!Q23</f>
        <v>0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588.71971891975977</v>
      </c>
      <c r="P23" s="77">
        <v>38.42</v>
      </c>
      <c r="Q23" s="77">
        <v>9.61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72.53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-161</v>
      </c>
      <c r="AA23" s="117">
        <f>STOA!I23</f>
        <v>0.7</v>
      </c>
      <c r="AB23" s="117">
        <f>-STOA!O23</f>
        <v>-277.74</v>
      </c>
      <c r="AC23">
        <f t="shared" si="0"/>
        <v>10.8591903174521</v>
      </c>
      <c r="AD23">
        <f t="shared" si="1"/>
        <v>341.76451972392567</v>
      </c>
      <c r="AE23">
        <f>'IDT-1'!C23</f>
        <v>0</v>
      </c>
      <c r="AF23" s="26"/>
      <c r="AG23">
        <f t="shared" si="2"/>
        <v>341.76451972392567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6.073391121618072</v>
      </c>
      <c r="F24">
        <f>GT_Spot!Q24</f>
        <v>0</v>
      </c>
      <c r="G24">
        <f>PPCL_NG!Q24</f>
        <v>25.390599999999999</v>
      </c>
      <c r="H24">
        <f>PPCL_Spot!Q24</f>
        <v>0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592.58971057665383</v>
      </c>
      <c r="P24" s="77">
        <v>38.42</v>
      </c>
      <c r="Q24" s="77">
        <v>9.61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72.64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-141</v>
      </c>
      <c r="AA24" s="117">
        <f>STOA!I24</f>
        <v>0.7</v>
      </c>
      <c r="AB24" s="117">
        <f>-STOA!O24</f>
        <v>-277.74</v>
      </c>
      <c r="AC24">
        <f t="shared" si="0"/>
        <v>11.204948707309605</v>
      </c>
      <c r="AD24">
        <f t="shared" si="1"/>
        <v>310.39875299096235</v>
      </c>
      <c r="AE24">
        <f>'IDT-1'!C24</f>
        <v>0</v>
      </c>
      <c r="AF24" s="26"/>
      <c r="AG24">
        <f t="shared" si="2"/>
        <v>310.39875299096235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-55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6.073391121618072</v>
      </c>
      <c r="F25">
        <f>GT_Spot!Q25</f>
        <v>0</v>
      </c>
      <c r="G25">
        <f>PPCL_NG!Q25</f>
        <v>25.390599999999999</v>
      </c>
      <c r="H25">
        <f>PPCL_Spot!Q25</f>
        <v>0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597.20995533393568</v>
      </c>
      <c r="P25" s="77">
        <v>38.42</v>
      </c>
      <c r="Q25" s="77">
        <v>9.61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72.95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-121</v>
      </c>
      <c r="AA25" s="117">
        <f>STOA!I25</f>
        <v>0.7</v>
      </c>
      <c r="AB25" s="117">
        <f>-STOA!O25</f>
        <v>-277.74</v>
      </c>
      <c r="AC25">
        <f t="shared" si="0"/>
        <v>10.760037847452942</v>
      </c>
      <c r="AD25">
        <f t="shared" si="1"/>
        <v>370.7739086081009</v>
      </c>
      <c r="AE25">
        <f>'IDT-1'!C25</f>
        <v>0</v>
      </c>
      <c r="AF25" s="26"/>
      <c r="AG25">
        <f t="shared" si="2"/>
        <v>370.7739086081009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6.073391121618072</v>
      </c>
      <c r="F26">
        <f>GT_Spot!Q26</f>
        <v>0</v>
      </c>
      <c r="G26">
        <f>PPCL_NG!Q26</f>
        <v>25.390599999999999</v>
      </c>
      <c r="H26">
        <f>PPCL_Spot!Q26</f>
        <v>0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600.90654331793564</v>
      </c>
      <c r="P26" s="77">
        <v>38.42</v>
      </c>
      <c r="Q26" s="77">
        <v>9.61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73.2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-116</v>
      </c>
      <c r="AA26" s="117">
        <f>STOA!I26</f>
        <v>0.7</v>
      </c>
      <c r="AB26" s="117">
        <f>-STOA!O26</f>
        <v>-257.74</v>
      </c>
      <c r="AC26">
        <f t="shared" si="0"/>
        <v>10.484033358435306</v>
      </c>
      <c r="AD26">
        <f t="shared" si="1"/>
        <v>409.99650108111854</v>
      </c>
      <c r="AE26">
        <f>'IDT-1'!C26</f>
        <v>0</v>
      </c>
      <c r="AF26" s="26"/>
      <c r="AG26">
        <f t="shared" si="2"/>
        <v>409.99650108111854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7.0848221141540826</v>
      </c>
      <c r="F27">
        <f>GT_Spot!Q27</f>
        <v>0</v>
      </c>
      <c r="G27">
        <f>PPCL_NG!Q27</f>
        <v>25.87</v>
      </c>
      <c r="H27">
        <f>PPCL_Spot!Q27</f>
        <v>0</v>
      </c>
      <c r="I27">
        <f>Bawana_NG!Q27</f>
        <v>49.919999999999987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601.14687427623937</v>
      </c>
      <c r="P27" s="77">
        <v>58.32</v>
      </c>
      <c r="Q27" s="77">
        <v>9.6900000000000013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73.36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-92</v>
      </c>
      <c r="AA27" s="117">
        <f>STOA!I27</f>
        <v>0.7</v>
      </c>
      <c r="AB27" s="117">
        <f>-STOA!O27</f>
        <v>-257.74</v>
      </c>
      <c r="AC27">
        <f t="shared" si="0"/>
        <v>10.463424523070008</v>
      </c>
      <c r="AD27">
        <f t="shared" si="1"/>
        <v>455.88827186732362</v>
      </c>
      <c r="AE27">
        <f>'IDT-1'!C27</f>
        <v>-4.234</v>
      </c>
      <c r="AF27" s="26"/>
      <c r="AG27">
        <f t="shared" si="2"/>
        <v>451.65427186732364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7.0848221141540826</v>
      </c>
      <c r="F28">
        <f>GT_Spot!Q28</f>
        <v>0</v>
      </c>
      <c r="G28">
        <f>PPCL_NG!Q28</f>
        <v>25.390599999999999</v>
      </c>
      <c r="H28">
        <f>PPCL_Spot!Q28</f>
        <v>0</v>
      </c>
      <c r="I28">
        <f>Bawana_NG!Q28</f>
        <v>49.43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626.17044418800776</v>
      </c>
      <c r="P28" s="77">
        <v>66.012539823008851</v>
      </c>
      <c r="Q28" s="77">
        <v>22.007459896133874</v>
      </c>
      <c r="R28" s="80">
        <v>0.4626589595375723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122.38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-114</v>
      </c>
      <c r="AA28" s="117">
        <f>STOA!I28</f>
        <v>0.7</v>
      </c>
      <c r="AB28" s="117">
        <f>-STOA!O28</f>
        <v>-257.74</v>
      </c>
      <c r="AC28">
        <f t="shared" si="0"/>
        <v>11.481955420154252</v>
      </c>
      <c r="AD28">
        <f t="shared" si="1"/>
        <v>526.41656956068789</v>
      </c>
      <c r="AE28">
        <f>'IDT-1'!C28</f>
        <v>-30.481999999999999</v>
      </c>
      <c r="AF28" s="26"/>
      <c r="AG28">
        <f t="shared" si="2"/>
        <v>495.93456956068792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7.0848221141540826</v>
      </c>
      <c r="F29">
        <f>GT_Spot!Q29</f>
        <v>0</v>
      </c>
      <c r="G29">
        <f>PPCL_NG!Q29</f>
        <v>25.390599999999999</v>
      </c>
      <c r="H29">
        <f>PPCL_Spot!Q29</f>
        <v>0</v>
      </c>
      <c r="I29">
        <f>Bawana_NG!Q29</f>
        <v>49.11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670.26118915157963</v>
      </c>
      <c r="P29" s="77">
        <v>66.012539823008851</v>
      </c>
      <c r="Q29" s="77">
        <v>22.007459896133874</v>
      </c>
      <c r="R29" s="80">
        <v>2.0499999999999998</v>
      </c>
      <c r="S29" s="80">
        <v>0</v>
      </c>
      <c r="T29" s="78">
        <f>SUMPRODUCT(LTA!F29:AJ29,LTA!F$101:AJ$101,LTA!F$104:AJ$104)</f>
        <v>0.06</v>
      </c>
      <c r="U29" s="78">
        <f>SUMPRODUCT(LTA!F29:AJ29,LTA!F$102:AJ$102,LTA!F$104:AJ$104)</f>
        <v>121.83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-74</v>
      </c>
      <c r="AA29" s="117">
        <f>STOA!I29</f>
        <v>0.7</v>
      </c>
      <c r="AB29" s="117">
        <f>-STOA!O29</f>
        <v>-287.74</v>
      </c>
      <c r="AC29">
        <f t="shared" si="0"/>
        <v>12.098747765044639</v>
      </c>
      <c r="AD29">
        <f t="shared" si="1"/>
        <v>545.66786321983182</v>
      </c>
      <c r="AE29">
        <f>'IDT-1'!C29</f>
        <v>-28.789000000000001</v>
      </c>
      <c r="AF29" s="26"/>
      <c r="AG29">
        <f t="shared" si="2"/>
        <v>516.87886321983183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-45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7.0848221141540826</v>
      </c>
      <c r="F30">
        <f>GT_Spot!Q30</f>
        <v>0</v>
      </c>
      <c r="G30">
        <f>PPCL_NG!Q30</f>
        <v>25.390599999999999</v>
      </c>
      <c r="H30">
        <f>PPCL_Spot!Q30</f>
        <v>0</v>
      </c>
      <c r="I30">
        <f>Bawana_NG!Q30</f>
        <v>49.11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688.6531536738911</v>
      </c>
      <c r="P30" s="77">
        <v>66.012539823008851</v>
      </c>
      <c r="Q30" s="77">
        <v>22.007459896133874</v>
      </c>
      <c r="R30" s="80">
        <v>7.7000000000000011</v>
      </c>
      <c r="S30" s="80">
        <v>0</v>
      </c>
      <c r="T30" s="78">
        <f>SUMPRODUCT(LTA!F30:AJ30,LTA!F$101:AJ$101,LTA!F$104:AJ$104)</f>
        <v>0.12</v>
      </c>
      <c r="U30" s="78">
        <f>SUMPRODUCT(LTA!F30:AJ30,LTA!F$102:AJ$102,LTA!F$104:AJ$104)</f>
        <v>121.6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-39</v>
      </c>
      <c r="AA30" s="117">
        <f>STOA!I30</f>
        <v>0.7</v>
      </c>
      <c r="AB30" s="117">
        <f>-STOA!O30</f>
        <v>-287.74</v>
      </c>
      <c r="AC30">
        <f t="shared" si="0"/>
        <v>12.202283522574637</v>
      </c>
      <c r="AD30">
        <f t="shared" si="1"/>
        <v>581.43629198461349</v>
      </c>
      <c r="AE30">
        <f>'IDT-1'!C30</f>
        <v>-49.533000000000001</v>
      </c>
      <c r="AF30" s="26"/>
      <c r="AG30">
        <f t="shared" si="2"/>
        <v>531.90329198461347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-68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7.0848221141540826</v>
      </c>
      <c r="F31">
        <f>GT_Spot!Q31</f>
        <v>0</v>
      </c>
      <c r="G31">
        <f>PPCL_NG!Q31</f>
        <v>25.71</v>
      </c>
      <c r="H31">
        <f>PPCL_Spot!Q31</f>
        <v>0</v>
      </c>
      <c r="I31">
        <f>Bawana_NG!Q31</f>
        <v>48.008216832565743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726.70602231140742</v>
      </c>
      <c r="P31" s="77">
        <v>66.012539823008851</v>
      </c>
      <c r="Q31" s="77">
        <v>22.007459896133874</v>
      </c>
      <c r="R31" s="80">
        <v>16.78</v>
      </c>
      <c r="S31" s="80">
        <v>0</v>
      </c>
      <c r="T31" s="78">
        <f>SUMPRODUCT(LTA!F31:AJ31,LTA!F$101:AJ$101,LTA!F$104:AJ$104)</f>
        <v>3.08</v>
      </c>
      <c r="U31" s="78">
        <f>SUMPRODUCT(LTA!F31:AJ31,LTA!F$102:AJ$102,LTA!F$104:AJ$104)</f>
        <v>120.98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-8.6</v>
      </c>
      <c r="AA31" s="117">
        <f>STOA!I31</f>
        <v>0.75</v>
      </c>
      <c r="AB31" s="117">
        <f>-STOA!O31</f>
        <v>-287.52999999999997</v>
      </c>
      <c r="AC31">
        <f t="shared" si="0"/>
        <v>11.844508914969628</v>
      </c>
      <c r="AD31">
        <f t="shared" si="1"/>
        <v>719.14455206230048</v>
      </c>
      <c r="AE31">
        <f>'IDT-1'!C31</f>
        <v>-72.817999999999998</v>
      </c>
      <c r="AF31" s="26"/>
      <c r="AG31">
        <f t="shared" si="2"/>
        <v>646.32655206230049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5.2779893373952778</v>
      </c>
      <c r="F32">
        <f>GT_Spot!Q32</f>
        <v>0</v>
      </c>
      <c r="G32">
        <f>PPCL_NG!Q32</f>
        <v>22</v>
      </c>
      <c r="H32">
        <f>PPCL_Spot!Q32</f>
        <v>0</v>
      </c>
      <c r="I32">
        <f>Bawana_NG!Q32</f>
        <v>48.63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782.45904825681248</v>
      </c>
      <c r="P32" s="77">
        <v>66.012539823008851</v>
      </c>
      <c r="Q32" s="77">
        <v>22.007459896133874</v>
      </c>
      <c r="R32" s="80">
        <v>23.863002768688649</v>
      </c>
      <c r="S32" s="80">
        <v>0</v>
      </c>
      <c r="T32" s="78">
        <f>SUMPRODUCT(LTA!F32:AJ32,LTA!F$101:AJ$101,LTA!F$104:AJ$104)</f>
        <v>6.76</v>
      </c>
      <c r="U32" s="78">
        <f>SUMPRODUCT(LTA!F32:AJ32,LTA!F$102:AJ$102,LTA!F$104:AJ$104)</f>
        <v>119.94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-15</v>
      </c>
      <c r="AA32" s="117">
        <f>STOA!I32</f>
        <v>0.75</v>
      </c>
      <c r="AB32" s="117">
        <f>-STOA!O32</f>
        <v>-287.52999999999997</v>
      </c>
      <c r="AC32">
        <f t="shared" si="0"/>
        <v>12.434441547233646</v>
      </c>
      <c r="AD32">
        <f t="shared" si="1"/>
        <v>772.73559853480549</v>
      </c>
      <c r="AE32">
        <f>'IDT-1'!C32</f>
        <v>-98.22</v>
      </c>
      <c r="AF32" s="26"/>
      <c r="AG32">
        <f t="shared" si="2"/>
        <v>674.51559853480546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7.9017651573292396</v>
      </c>
      <c r="F33">
        <f>GT_Spot!Q33</f>
        <v>0</v>
      </c>
      <c r="G33">
        <f>PPCL_NG!Q33</f>
        <v>26.03</v>
      </c>
      <c r="H33">
        <f>PPCL_Spot!Q33</f>
        <v>0</v>
      </c>
      <c r="I33">
        <f>Bawana_NG!Q33</f>
        <v>48.47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780.97118299214389</v>
      </c>
      <c r="P33" s="77">
        <v>66.012539823008851</v>
      </c>
      <c r="Q33" s="77">
        <v>22.007459896133874</v>
      </c>
      <c r="R33" s="80">
        <v>23.75</v>
      </c>
      <c r="S33" s="80">
        <v>0</v>
      </c>
      <c r="T33" s="78">
        <f>SUMPRODUCT(LTA!F33:AJ33,LTA!F$101:AJ$101,LTA!F$104:AJ$104)</f>
        <v>7.93</v>
      </c>
      <c r="U33" s="78">
        <f>SUMPRODUCT(LTA!F33:AJ33,LTA!F$102:AJ$102,LTA!F$104:AJ$104)</f>
        <v>118.84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0.75</v>
      </c>
      <c r="AB33" s="117">
        <f>-STOA!O33</f>
        <v>-287.52999999999997</v>
      </c>
      <c r="AC33">
        <f t="shared" si="0"/>
        <v>12.340729947700641</v>
      </c>
      <c r="AD33">
        <f t="shared" si="1"/>
        <v>831.61221792091533</v>
      </c>
      <c r="AE33">
        <f>'IDT-1'!C33</f>
        <v>-100</v>
      </c>
      <c r="AF33" s="26"/>
      <c r="AG33">
        <f t="shared" si="2"/>
        <v>731.61221792091533</v>
      </c>
      <c r="AI33" s="75">
        <f>PXIL!I33</f>
        <v>0</v>
      </c>
      <c r="AJ33" s="75">
        <f>PXIL!O33</f>
        <v>0</v>
      </c>
      <c r="AK33" s="75">
        <f>RTM_IEX!I33</f>
        <v>9.61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19.21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7.9017651573292396</v>
      </c>
      <c r="F34">
        <f>GT_Spot!Q34</f>
        <v>0</v>
      </c>
      <c r="G34">
        <f>PPCL_NG!Q34</f>
        <v>25.390599999999999</v>
      </c>
      <c r="H34">
        <f>PPCL_Spot!Q34</f>
        <v>0</v>
      </c>
      <c r="I34">
        <f>Bawana_NG!Q34</f>
        <v>48.16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776.86289954418021</v>
      </c>
      <c r="P34" s="77">
        <v>66.012539823008851</v>
      </c>
      <c r="Q34" s="77">
        <v>22.007459896133874</v>
      </c>
      <c r="R34" s="80">
        <v>23.75</v>
      </c>
      <c r="S34" s="80">
        <v>0</v>
      </c>
      <c r="T34" s="78">
        <f>SUMPRODUCT(LTA!F34:AJ34,LTA!F$101:AJ$101,LTA!F$104:AJ$104)</f>
        <v>10.010000000000002</v>
      </c>
      <c r="U34" s="78">
        <f>SUMPRODUCT(LTA!F34:AJ34,LTA!F$102:AJ$102,LTA!F$104:AJ$104)</f>
        <v>114.2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0.75</v>
      </c>
      <c r="AB34" s="117">
        <f>-STOA!O34</f>
        <v>-287.52999999999997</v>
      </c>
      <c r="AC34">
        <f t="shared" si="0"/>
        <v>12.273694333358563</v>
      </c>
      <c r="AD34">
        <f t="shared" si="1"/>
        <v>824.06157008729383</v>
      </c>
      <c r="AE34">
        <f>'IDT-1'!C34</f>
        <v>-60</v>
      </c>
      <c r="AF34" s="26"/>
      <c r="AG34">
        <f t="shared" si="2"/>
        <v>764.06157008729383</v>
      </c>
      <c r="AI34" s="75">
        <f>PXIL!I34</f>
        <v>0</v>
      </c>
      <c r="AJ34" s="75">
        <f>PXIL!O34</f>
        <v>0</v>
      </c>
      <c r="AK34" s="75">
        <f>RTM_IEX!I34</f>
        <v>9.61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19.21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7.7058237145855202</v>
      </c>
      <c r="F35">
        <f>GT_Spot!Q35</f>
        <v>0</v>
      </c>
      <c r="G35">
        <f>PPCL_NG!Q35</f>
        <v>25.71</v>
      </c>
      <c r="H35">
        <f>PPCL_Spot!Q35</f>
        <v>0</v>
      </c>
      <c r="I35">
        <f>Bawana_NG!Q35</f>
        <v>48.16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768.74565415818029</v>
      </c>
      <c r="P35" s="77">
        <v>66.012539823008851</v>
      </c>
      <c r="Q35" s="77">
        <v>22.007459896133874</v>
      </c>
      <c r="R35" s="80">
        <v>23.749999999999996</v>
      </c>
      <c r="S35" s="80">
        <v>0</v>
      </c>
      <c r="T35" s="78">
        <f>SUMPRODUCT(LTA!F35:AJ35,LTA!F$101:AJ$101,LTA!F$104:AJ$104)</f>
        <v>13.170000000000002</v>
      </c>
      <c r="U35" s="78">
        <f>SUMPRODUCT(LTA!F35:AJ35,LTA!F$102:AJ$102,LTA!F$104:AJ$104)</f>
        <v>113.75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0.75</v>
      </c>
      <c r="AB35" s="117">
        <f>-STOA!O35</f>
        <v>-287.52999999999997</v>
      </c>
      <c r="AC35">
        <f t="shared" si="0"/>
        <v>12.142629009265619</v>
      </c>
      <c r="AD35">
        <f t="shared" si="1"/>
        <v>809.29884858264313</v>
      </c>
      <c r="AE35">
        <f>'IDT-1'!C35</f>
        <v>-30</v>
      </c>
      <c r="AF35" s="26"/>
      <c r="AG35">
        <f t="shared" si="2"/>
        <v>779.29884858264313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19.21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7.7058237145855202</v>
      </c>
      <c r="F36">
        <f>GT_Spot!Q36</f>
        <v>0</v>
      </c>
      <c r="G36">
        <f>PPCL_NG!Q36</f>
        <v>25.71</v>
      </c>
      <c r="H36">
        <f>PPCL_Spot!Q36</f>
        <v>0</v>
      </c>
      <c r="I36">
        <f>Bawana_NG!Q36</f>
        <v>48.008216832565743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765.44958023218021</v>
      </c>
      <c r="P36" s="77">
        <v>66.012539823008851</v>
      </c>
      <c r="Q36" s="77">
        <v>22.007459896133874</v>
      </c>
      <c r="R36" s="80">
        <v>23.749999999999996</v>
      </c>
      <c r="S36" s="80">
        <v>0</v>
      </c>
      <c r="T36" s="78">
        <f>SUMPRODUCT(LTA!F36:AJ36,LTA!F$101:AJ$101,LTA!F$104:AJ$104)</f>
        <v>16.7</v>
      </c>
      <c r="U36" s="78">
        <f>SUMPRODUCT(LTA!F36:AJ36,LTA!F$102:AJ$102,LTA!F$104:AJ$104)</f>
        <v>113.61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0.75</v>
      </c>
      <c r="AB36" s="117">
        <f>-STOA!O36</f>
        <v>-287.52999999999997</v>
      </c>
      <c r="AC36">
        <f t="shared" si="0"/>
        <v>12.311167866843395</v>
      </c>
      <c r="AD36">
        <f t="shared" si="1"/>
        <v>833.08245263163087</v>
      </c>
      <c r="AE36">
        <f>'IDT-1'!C36</f>
        <v>0</v>
      </c>
      <c r="AF36" s="26"/>
      <c r="AG36">
        <f t="shared" si="2"/>
        <v>833.08245263163087</v>
      </c>
      <c r="AI36" s="75">
        <f>PXIL!I36</f>
        <v>0</v>
      </c>
      <c r="AJ36" s="75">
        <f>PXIL!O36</f>
        <v>0</v>
      </c>
      <c r="AK36" s="75">
        <f>RTM_IEX!I36</f>
        <v>19.21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24.01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5.1366145833333334</v>
      </c>
      <c r="F37">
        <f>GT_Spot!Q37</f>
        <v>0</v>
      </c>
      <c r="G37">
        <f>PPCL_NG!Q37</f>
        <v>22</v>
      </c>
      <c r="H37">
        <f>PPCL_Spot!Q37</f>
        <v>0</v>
      </c>
      <c r="I37">
        <f>Bawana_NG!Q37</f>
        <v>47.551967380930229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745.48291328218033</v>
      </c>
      <c r="P37" s="77">
        <v>66.012539823008851</v>
      </c>
      <c r="Q37" s="77">
        <v>22.007459896133874</v>
      </c>
      <c r="R37" s="80">
        <v>23.749999999999996</v>
      </c>
      <c r="S37" s="80">
        <v>0</v>
      </c>
      <c r="T37" s="78">
        <f>SUMPRODUCT(LTA!F37:AJ37,LTA!F$101:AJ$101,LTA!F$104:AJ$104)</f>
        <v>21.18</v>
      </c>
      <c r="U37" s="78">
        <f>SUMPRODUCT(LTA!F37:AJ37,LTA!F$102:AJ$102,LTA!F$104:AJ$104)</f>
        <v>113.28999999999999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0.75</v>
      </c>
      <c r="AB37" s="117">
        <f>-STOA!O37</f>
        <v>-287.52999999999997</v>
      </c>
      <c r="AC37">
        <f t="shared" si="0"/>
        <v>12.112797162153981</v>
      </c>
      <c r="AD37">
        <f t="shared" si="1"/>
        <v>849.16869780343268</v>
      </c>
      <c r="AE37">
        <f>'IDT-1'!C37</f>
        <v>0</v>
      </c>
      <c r="AF37" s="26"/>
      <c r="AG37">
        <f t="shared" si="2"/>
        <v>849.16869780343268</v>
      </c>
      <c r="AI37" s="75">
        <f>PXIL!I37</f>
        <v>0</v>
      </c>
      <c r="AJ37" s="75">
        <f>PXIL!O37</f>
        <v>0</v>
      </c>
      <c r="AK37" s="75">
        <f>RTM_IEX!I37</f>
        <v>19.21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62.44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5.1366145833333334</v>
      </c>
      <c r="F38">
        <f>GT_Spot!Q38</f>
        <v>0</v>
      </c>
      <c r="G38">
        <f>PPCL_NG!Q38</f>
        <v>22</v>
      </c>
      <c r="H38">
        <f>PPCL_Spot!Q38</f>
        <v>0</v>
      </c>
      <c r="I38">
        <f>Bawana_NG!Q38</f>
        <v>48.32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718.31244768418026</v>
      </c>
      <c r="P38" s="77">
        <v>66.012539823008851</v>
      </c>
      <c r="Q38" s="77">
        <v>22.007459896133874</v>
      </c>
      <c r="R38" s="80">
        <v>23.749999999999996</v>
      </c>
      <c r="S38" s="80">
        <v>0</v>
      </c>
      <c r="T38" s="78">
        <f>SUMPRODUCT(LTA!F38:AJ38,LTA!F$101:AJ$101,LTA!F$104:AJ$104)</f>
        <v>27.8</v>
      </c>
      <c r="U38" s="78">
        <f>SUMPRODUCT(LTA!F38:AJ38,LTA!F$102:AJ$102,LTA!F$104:AJ$104)</f>
        <v>112.05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0.75</v>
      </c>
      <c r="AB38" s="117">
        <f>-STOA!O38</f>
        <v>-287.52999999999997</v>
      </c>
      <c r="AC38">
        <f t="shared" si="0"/>
        <v>11.758751751939396</v>
      </c>
      <c r="AD38">
        <f t="shared" si="1"/>
        <v>838.10031023471697</v>
      </c>
      <c r="AE38">
        <f>'IDT-1'!C38</f>
        <v>0</v>
      </c>
      <c r="AF38" s="26"/>
      <c r="AG38">
        <f t="shared" si="2"/>
        <v>838.10031023471697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91.25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7.6459338929695697</v>
      </c>
      <c r="F39">
        <f>GT_Spot!Q39</f>
        <v>0</v>
      </c>
      <c r="G39">
        <f>PPCL_NG!Q39</f>
        <v>26.03</v>
      </c>
      <c r="H39">
        <f>PPCL_Spot!Q39</f>
        <v>0</v>
      </c>
      <c r="I39">
        <f>Bawana_NG!Q39</f>
        <v>48.008216832565743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710.03554983618017</v>
      </c>
      <c r="P39" s="77">
        <v>66.012539823008851</v>
      </c>
      <c r="Q39" s="77">
        <v>22.007459896133874</v>
      </c>
      <c r="R39" s="80">
        <v>23.749999999999996</v>
      </c>
      <c r="S39" s="80">
        <v>0</v>
      </c>
      <c r="T39" s="78">
        <f>SUMPRODUCT(LTA!F39:AJ39,LTA!F$101:AJ$101,LTA!F$104:AJ$104)</f>
        <v>34.730000000000004</v>
      </c>
      <c r="U39" s="78">
        <f>SUMPRODUCT(LTA!F39:AJ39,LTA!F$102:AJ$102,LTA!F$104:AJ$104)</f>
        <v>111.6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0.75</v>
      </c>
      <c r="AB39" s="117">
        <f>-STOA!O39</f>
        <v>-292.85000000000002</v>
      </c>
      <c r="AC39">
        <f t="shared" si="0"/>
        <v>11.889363644957431</v>
      </c>
      <c r="AD39">
        <f t="shared" si="1"/>
        <v>856.09033663590083</v>
      </c>
      <c r="AE39">
        <f>'IDT-1'!C39</f>
        <v>0</v>
      </c>
      <c r="AF39" s="26"/>
      <c r="AG39">
        <f t="shared" si="2"/>
        <v>856.09033663590083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</v>
      </c>
      <c r="AM39" s="75">
        <f>RTM_PXI!I39</f>
        <v>0</v>
      </c>
      <c r="AN39" s="75">
        <f>RTM_PXI!O39</f>
        <v>0</v>
      </c>
      <c r="AO39" s="192">
        <f>GDAM_IEX!I39</f>
        <v>115.26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7.6459338929695697</v>
      </c>
      <c r="F40">
        <f>GT_Spot!Q40</f>
        <v>0</v>
      </c>
      <c r="G40">
        <f>PPCL_NG!Q40</f>
        <v>25.390599999999999</v>
      </c>
      <c r="H40">
        <f>PPCL_Spot!Q40</f>
        <v>0</v>
      </c>
      <c r="I40">
        <f>Bawana_NG!Q40</f>
        <v>48.008216832565743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706.41377281418022</v>
      </c>
      <c r="P40" s="77">
        <v>66.012539823008851</v>
      </c>
      <c r="Q40" s="77">
        <v>22.007459896133874</v>
      </c>
      <c r="R40" s="80">
        <v>23.749999999999996</v>
      </c>
      <c r="S40" s="80">
        <v>0</v>
      </c>
      <c r="T40" s="78">
        <f>SUMPRODUCT(LTA!F40:AJ40,LTA!F$101:AJ$101,LTA!F$104:AJ$104)</f>
        <v>41.28</v>
      </c>
      <c r="U40" s="78">
        <f>SUMPRODUCT(LTA!F40:AJ40,LTA!F$102:AJ$102,LTA!F$104:AJ$104)</f>
        <v>110.66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0.75</v>
      </c>
      <c r="AB40" s="117">
        <f>-STOA!O40</f>
        <v>-292.85000000000002</v>
      </c>
      <c r="AC40">
        <f t="shared" si="0"/>
        <v>12.194211495396274</v>
      </c>
      <c r="AD40">
        <f t="shared" si="1"/>
        <v>857.74431176346206</v>
      </c>
      <c r="AE40">
        <f>'IDT-1'!C40</f>
        <v>0</v>
      </c>
      <c r="AF40" s="26"/>
      <c r="AG40">
        <f t="shared" si="2"/>
        <v>857.74431176346206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-38</v>
      </c>
      <c r="AM40" s="75">
        <f>RTM_PXI!I40</f>
        <v>0</v>
      </c>
      <c r="AN40" s="75">
        <f>RTM_PXI!O40</f>
        <v>0</v>
      </c>
      <c r="AO40" s="192">
        <f>GDAM_IEX!I40</f>
        <v>148.87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7.6459338929695697</v>
      </c>
      <c r="F41">
        <f>GT_Spot!Q41</f>
        <v>0</v>
      </c>
      <c r="G41">
        <f>PPCL_NG!Q41</f>
        <v>25.71</v>
      </c>
      <c r="H41">
        <f>PPCL_Spot!Q41</f>
        <v>0</v>
      </c>
      <c r="I41">
        <f>Bawana_NG!Q41</f>
        <v>48.16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713.98624055818027</v>
      </c>
      <c r="P41" s="77">
        <v>66.012539823008851</v>
      </c>
      <c r="Q41" s="77">
        <v>22.007459896133874</v>
      </c>
      <c r="R41" s="80">
        <v>23.749999999999996</v>
      </c>
      <c r="S41" s="80">
        <v>0</v>
      </c>
      <c r="T41" s="78">
        <f>SUMPRODUCT(LTA!F41:AJ41,LTA!F$101:AJ$101,LTA!F$104:AJ$104)</f>
        <v>49.4</v>
      </c>
      <c r="U41" s="78">
        <f>SUMPRODUCT(LTA!F41:AJ41,LTA!F$102:AJ$102,LTA!F$104:AJ$104)</f>
        <v>110.14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0.75</v>
      </c>
      <c r="AB41" s="117">
        <f>-STOA!O41</f>
        <v>-292.85000000000002</v>
      </c>
      <c r="AC41">
        <f t="shared" si="0"/>
        <v>12.332602777573474</v>
      </c>
      <c r="AD41">
        <f t="shared" si="1"/>
        <v>964.079571392719</v>
      </c>
      <c r="AE41">
        <f>'IDT-1'!C41</f>
        <v>0</v>
      </c>
      <c r="AF41" s="26"/>
      <c r="AG41">
        <f t="shared" si="2"/>
        <v>964.079571392719</v>
      </c>
      <c r="AI41" s="75">
        <f>PXIL!I41</f>
        <v>0</v>
      </c>
      <c r="AJ41" s="75">
        <f>PXIL!O41</f>
        <v>0</v>
      </c>
      <c r="AK41" s="75">
        <f>RTM_IEX!I41</f>
        <v>38.42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163.28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7.6459338929695697</v>
      </c>
      <c r="F42">
        <f>GT_Spot!Q42</f>
        <v>0</v>
      </c>
      <c r="G42">
        <f>PPCL_NG!Q42</f>
        <v>25.71</v>
      </c>
      <c r="H42">
        <f>PPCL_Spot!Q42</f>
        <v>0</v>
      </c>
      <c r="I42">
        <f>Bawana_NG!Q42</f>
        <v>48.16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713.98624055818027</v>
      </c>
      <c r="P42" s="77">
        <v>66.012539823008851</v>
      </c>
      <c r="Q42" s="77">
        <v>22.007459896133874</v>
      </c>
      <c r="R42" s="80">
        <v>23.749999999999996</v>
      </c>
      <c r="S42" s="80">
        <v>0</v>
      </c>
      <c r="T42" s="78">
        <f>SUMPRODUCT(LTA!F42:AJ42,LTA!F$101:AJ$101,LTA!F$104:AJ$104)</f>
        <v>55.870000000000005</v>
      </c>
      <c r="U42" s="78">
        <f>SUMPRODUCT(LTA!F42:AJ42,LTA!F$102:AJ$102,LTA!F$104:AJ$104)</f>
        <v>109.71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0.75</v>
      </c>
      <c r="AB42" s="117">
        <f>-STOA!O42</f>
        <v>-292.85000000000002</v>
      </c>
      <c r="AC42">
        <f t="shared" si="0"/>
        <v>12.216706777573474</v>
      </c>
      <c r="AD42">
        <f t="shared" si="1"/>
        <v>965.43546739271903</v>
      </c>
      <c r="AE42">
        <f>'IDT-1'!C42</f>
        <v>0</v>
      </c>
      <c r="AF42" s="26"/>
      <c r="AG42">
        <f t="shared" si="2"/>
        <v>965.43546739271903</v>
      </c>
      <c r="AI42" s="75">
        <f>PXIL!I42</f>
        <v>0</v>
      </c>
      <c r="AJ42" s="75">
        <f>PXIL!O42</f>
        <v>0</v>
      </c>
      <c r="AK42" s="75">
        <f>RTM_IEX!I42</f>
        <v>19.21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177.69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7.6459338929695697</v>
      </c>
      <c r="F43">
        <f>GT_Spot!Q43</f>
        <v>0</v>
      </c>
      <c r="G43">
        <f>PPCL_NG!Q43</f>
        <v>25.71</v>
      </c>
      <c r="H43">
        <f>PPCL_Spot!Q43</f>
        <v>0</v>
      </c>
      <c r="I43">
        <f>Bawana_NG!Q43</f>
        <v>47.401968703189851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713.98624055818027</v>
      </c>
      <c r="P43" s="77">
        <v>66.012539823008851</v>
      </c>
      <c r="Q43" s="77">
        <v>22.007459896133874</v>
      </c>
      <c r="R43" s="80">
        <v>23.749999999999996</v>
      </c>
      <c r="S43" s="80">
        <v>0</v>
      </c>
      <c r="T43" s="78">
        <f>SUMPRODUCT(LTA!F43:AJ43,LTA!F$101:AJ$101,LTA!F$104:AJ$104)</f>
        <v>61.74</v>
      </c>
      <c r="U43" s="78">
        <f>SUMPRODUCT(LTA!F43:AJ43,LTA!F$102:AJ$102,LTA!F$104:AJ$104)</f>
        <v>109.56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0.73</v>
      </c>
      <c r="AB43" s="117">
        <f>-STOA!O43</f>
        <v>-292.85000000000002</v>
      </c>
      <c r="AC43">
        <f t="shared" si="0"/>
        <v>12.260196102161547</v>
      </c>
      <c r="AD43">
        <f t="shared" si="1"/>
        <v>970.33394677132094</v>
      </c>
      <c r="AE43">
        <f>'IDT-1'!C43</f>
        <v>0</v>
      </c>
      <c r="AF43" s="26"/>
      <c r="AG43">
        <f t="shared" si="2"/>
        <v>970.33394677132094</v>
      </c>
      <c r="AI43" s="75">
        <f>PXIL!I43</f>
        <v>0</v>
      </c>
      <c r="AJ43" s="75">
        <f>PXIL!O43</f>
        <v>0</v>
      </c>
      <c r="AK43" s="75">
        <f>RTM_IEX!I43</f>
        <v>19.21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177.69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7.6459338929695697</v>
      </c>
      <c r="F44">
        <f>GT_Spot!Q44</f>
        <v>0</v>
      </c>
      <c r="G44">
        <f>PPCL_NG!Q44</f>
        <v>25.71</v>
      </c>
      <c r="H44">
        <f>PPCL_Spot!Q44</f>
        <v>0</v>
      </c>
      <c r="I44">
        <f>Bawana_NG!Q44</f>
        <v>48.32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713.98624055818027</v>
      </c>
      <c r="P44" s="77">
        <v>66.012539823008851</v>
      </c>
      <c r="Q44" s="77">
        <v>22.007459896133874</v>
      </c>
      <c r="R44" s="80">
        <v>23.749999999999996</v>
      </c>
      <c r="S44" s="80">
        <v>0</v>
      </c>
      <c r="T44" s="78">
        <f>SUMPRODUCT(LTA!F44:AJ44,LTA!F$101:AJ$101,LTA!F$104:AJ$104)</f>
        <v>66.97</v>
      </c>
      <c r="U44" s="78">
        <f>SUMPRODUCT(LTA!F44:AJ44,LTA!F$102:AJ$102,LTA!F$104:AJ$104)</f>
        <v>108.21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0.73</v>
      </c>
      <c r="AB44" s="117">
        <f>-STOA!O44</f>
        <v>-292.85000000000002</v>
      </c>
      <c r="AC44">
        <f t="shared" si="0"/>
        <v>12.302418777573475</v>
      </c>
      <c r="AD44">
        <f t="shared" si="1"/>
        <v>975.08975539271921</v>
      </c>
      <c r="AE44">
        <f>'IDT-1'!C44</f>
        <v>0</v>
      </c>
      <c r="AF44" s="26"/>
      <c r="AG44">
        <f t="shared" si="2"/>
        <v>975.08975539271921</v>
      </c>
      <c r="AI44" s="75">
        <f>PXIL!I44</f>
        <v>0</v>
      </c>
      <c r="AJ44" s="75">
        <f>PXIL!O44</f>
        <v>0</v>
      </c>
      <c r="AK44" s="75">
        <f>RTM_IEX!I44</f>
        <v>19.21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177.69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5.0966927083333324</v>
      </c>
      <c r="F45">
        <f>GT_Spot!Q45</f>
        <v>0</v>
      </c>
      <c r="G45">
        <f>PPCL_NG!Q45</f>
        <v>22</v>
      </c>
      <c r="H45">
        <f>PPCL_Spot!Q45</f>
        <v>0</v>
      </c>
      <c r="I45">
        <f>Bawana_NG!Q45</f>
        <v>48.32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704.35055241367547</v>
      </c>
      <c r="P45" s="77">
        <v>66.012539823008851</v>
      </c>
      <c r="Q45" s="77">
        <v>22.007459896133874</v>
      </c>
      <c r="R45" s="80">
        <v>23.749999999999996</v>
      </c>
      <c r="S45" s="80">
        <v>0</v>
      </c>
      <c r="T45" s="78">
        <f>SUMPRODUCT(LTA!F45:AJ45,LTA!F$101:AJ$101,LTA!F$104:AJ$104)</f>
        <v>71.81</v>
      </c>
      <c r="U45" s="78">
        <f>SUMPRODUCT(LTA!F45:AJ45,LTA!F$102:AJ$102,LTA!F$104:AJ$104)</f>
        <v>107.96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0.73</v>
      </c>
      <c r="AB45" s="117">
        <f>-STOA!O45</f>
        <v>-292.85000000000002</v>
      </c>
      <c r="AC45">
        <f t="shared" si="0"/>
        <v>12.202935399477035</v>
      </c>
      <c r="AD45">
        <f t="shared" si="1"/>
        <v>968.68430944167471</v>
      </c>
      <c r="AE45">
        <f>'IDT-1'!C45</f>
        <v>0</v>
      </c>
      <c r="AF45" s="26"/>
      <c r="AG45">
        <f t="shared" si="2"/>
        <v>968.68430944167471</v>
      </c>
      <c r="AI45" s="75">
        <f>PXIL!I45</f>
        <v>0</v>
      </c>
      <c r="AJ45" s="75">
        <f>PXIL!O45</f>
        <v>0</v>
      </c>
      <c r="AK45" s="75">
        <f>RTM_IEX!I45</f>
        <v>19.21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182.49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5.238004569687738</v>
      </c>
      <c r="F46">
        <f>GT_Spot!Q46</f>
        <v>0</v>
      </c>
      <c r="G46">
        <f>PPCL_NG!Q46</f>
        <v>22</v>
      </c>
      <c r="H46">
        <f>PPCL_Spot!Q46</f>
        <v>0</v>
      </c>
      <c r="I46">
        <f>Bawana_NG!Q46</f>
        <v>48.47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700.66578626367539</v>
      </c>
      <c r="P46" s="77">
        <v>66.012539823008851</v>
      </c>
      <c r="Q46" s="77">
        <v>22.007459896133874</v>
      </c>
      <c r="R46" s="80">
        <v>23.749999999999996</v>
      </c>
      <c r="S46" s="80">
        <v>0</v>
      </c>
      <c r="T46" s="78">
        <f>SUMPRODUCT(LTA!F46:AJ46,LTA!F$101:AJ$101,LTA!F$104:AJ$104)</f>
        <v>82.789999999999992</v>
      </c>
      <c r="U46" s="78">
        <f>SUMPRODUCT(LTA!F46:AJ46,LTA!F$102:AJ$102,LTA!F$104:AJ$104)</f>
        <v>108.22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0.73</v>
      </c>
      <c r="AB46" s="117">
        <f>-STOA!O46</f>
        <v>-292.85000000000002</v>
      </c>
      <c r="AC46">
        <f t="shared" si="0"/>
        <v>12.102937001736951</v>
      </c>
      <c r="AD46">
        <f t="shared" si="1"/>
        <v>952.62085355076886</v>
      </c>
      <c r="AE46">
        <f>'IDT-1'!C46</f>
        <v>0</v>
      </c>
      <c r="AF46" s="26"/>
      <c r="AG46">
        <f t="shared" si="2"/>
        <v>952.62085355076886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177.69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7.8419033000767442</v>
      </c>
      <c r="F47">
        <f>GT_Spot!Q47</f>
        <v>0</v>
      </c>
      <c r="G47">
        <f>PPCL_NG!Q47</f>
        <v>25.71</v>
      </c>
      <c r="H47">
        <f>PPCL_Spot!Q47</f>
        <v>0</v>
      </c>
      <c r="I47">
        <f>Bawana_NG!Q47</f>
        <v>48.63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711.12522463482912</v>
      </c>
      <c r="P47" s="77">
        <v>66.012539823008851</v>
      </c>
      <c r="Q47" s="77">
        <v>22.007459896133874</v>
      </c>
      <c r="R47" s="80">
        <v>23.749999999999996</v>
      </c>
      <c r="S47" s="80">
        <v>0</v>
      </c>
      <c r="T47" s="78">
        <f>SUMPRODUCT(LTA!F47:AJ47,LTA!F$101:AJ$101,LTA!F$104:AJ$104)</f>
        <v>86.38</v>
      </c>
      <c r="U47" s="78">
        <f>SUMPRODUCT(LTA!F47:AJ47,LTA!F$102:AJ$102,LTA!F$104:AJ$104)</f>
        <v>108.2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0.73</v>
      </c>
      <c r="AB47" s="117">
        <f>-STOA!O47</f>
        <v>-293.12</v>
      </c>
      <c r="AC47">
        <f t="shared" si="0"/>
        <v>12.497051462661521</v>
      </c>
      <c r="AD47">
        <f t="shared" si="1"/>
        <v>991.67007619138724</v>
      </c>
      <c r="AE47">
        <f>'IDT-1'!C47</f>
        <v>0</v>
      </c>
      <c r="AF47" s="26"/>
      <c r="AG47">
        <f t="shared" si="2"/>
        <v>991.67007619138724</v>
      </c>
      <c r="AI47" s="75">
        <f>PXIL!I47</f>
        <v>0</v>
      </c>
      <c r="AJ47" s="75">
        <f>PXIL!O47</f>
        <v>0</v>
      </c>
      <c r="AK47" s="75">
        <f>RTM_IEX!I47</f>
        <v>24.01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172.89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7.8419033000767442</v>
      </c>
      <c r="F48">
        <f>GT_Spot!Q48</f>
        <v>0</v>
      </c>
      <c r="G48">
        <f>PPCL_NG!Q48</f>
        <v>25.71</v>
      </c>
      <c r="H48">
        <f>PPCL_Spot!Q48</f>
        <v>0</v>
      </c>
      <c r="I48">
        <f>Bawana_NG!Q48</f>
        <v>48.63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711.12522463482912</v>
      </c>
      <c r="P48" s="77">
        <v>66.012539823008851</v>
      </c>
      <c r="Q48" s="77">
        <v>22.007459896133874</v>
      </c>
      <c r="R48" s="80">
        <v>23.749999999999996</v>
      </c>
      <c r="S48" s="80">
        <v>0</v>
      </c>
      <c r="T48" s="78">
        <f>SUMPRODUCT(LTA!F48:AJ48,LTA!F$101:AJ$101,LTA!F$104:AJ$104)</f>
        <v>89.92</v>
      </c>
      <c r="U48" s="78">
        <f>SUMPRODUCT(LTA!F48:AJ48,LTA!F$102:AJ$102,LTA!F$104:AJ$104)</f>
        <v>108.14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0.73</v>
      </c>
      <c r="AB48" s="117">
        <f>-STOA!O48</f>
        <v>-293.12</v>
      </c>
      <c r="AC48">
        <f t="shared" si="0"/>
        <v>12.527675462661522</v>
      </c>
      <c r="AD48">
        <f t="shared" si="1"/>
        <v>999.91945219138722</v>
      </c>
      <c r="AE48">
        <f>'IDT-1'!C48</f>
        <v>0</v>
      </c>
      <c r="AF48" s="26"/>
      <c r="AG48">
        <f t="shared" si="2"/>
        <v>999.91945219138722</v>
      </c>
      <c r="AI48" s="75">
        <f>PXIL!I48</f>
        <v>0</v>
      </c>
      <c r="AJ48" s="75">
        <f>PXIL!O48</f>
        <v>0</v>
      </c>
      <c r="AK48" s="75">
        <f>RTM_IEX!I48</f>
        <v>24.01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177.69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7.8419033000767442</v>
      </c>
      <c r="F49">
        <f>GT_Spot!Q49</f>
        <v>0</v>
      </c>
      <c r="G49">
        <f>PPCL_NG!Q49</f>
        <v>25.71</v>
      </c>
      <c r="H49">
        <f>PPCL_Spot!Q49</f>
        <v>0</v>
      </c>
      <c r="I49">
        <f>Bawana_NG!Q49</f>
        <v>48.16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711.12421728479342</v>
      </c>
      <c r="P49" s="77">
        <v>66.012539823008851</v>
      </c>
      <c r="Q49" s="77">
        <v>22.007459896133874</v>
      </c>
      <c r="R49" s="80">
        <v>23.749999999999996</v>
      </c>
      <c r="S49" s="80">
        <v>0</v>
      </c>
      <c r="T49" s="78">
        <f>SUMPRODUCT(LTA!F49:AJ49,LTA!F$101:AJ$101,LTA!F$104:AJ$104)</f>
        <v>93.14</v>
      </c>
      <c r="U49" s="78">
        <f>SUMPRODUCT(LTA!F49:AJ49,LTA!F$102:AJ$102,LTA!F$104:AJ$104)</f>
        <v>108.16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0.73</v>
      </c>
      <c r="AB49" s="117">
        <f>-STOA!O49</f>
        <v>-293.12</v>
      </c>
      <c r="AC49">
        <f t="shared" si="0"/>
        <v>12.721090597981206</v>
      </c>
      <c r="AD49">
        <f t="shared" si="1"/>
        <v>1021.7050297060318</v>
      </c>
      <c r="AE49">
        <f>'IDT-1'!C49</f>
        <v>0</v>
      </c>
      <c r="AF49" s="26"/>
      <c r="AG49">
        <f t="shared" si="2"/>
        <v>1021.7050297060318</v>
      </c>
      <c r="AI49" s="75">
        <f>PXIL!I49</f>
        <v>0</v>
      </c>
      <c r="AJ49" s="75">
        <f>PXIL!O49</f>
        <v>0</v>
      </c>
      <c r="AK49" s="75">
        <f>RTM_IEX!I49</f>
        <v>43.22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177.69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7.8419033000767442</v>
      </c>
      <c r="F50">
        <f>GT_Spot!Q50</f>
        <v>0</v>
      </c>
      <c r="G50">
        <f>PPCL_NG!Q50</f>
        <v>25.71</v>
      </c>
      <c r="H50">
        <f>PPCL_Spot!Q50</f>
        <v>0</v>
      </c>
      <c r="I50">
        <f>Bawana_NG!Q50</f>
        <v>49.11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711.12421728479342</v>
      </c>
      <c r="P50" s="77">
        <v>66.012539823008851</v>
      </c>
      <c r="Q50" s="77">
        <v>22.007459896133874</v>
      </c>
      <c r="R50" s="80">
        <v>23.749999999999996</v>
      </c>
      <c r="S50" s="80">
        <v>0</v>
      </c>
      <c r="T50" s="78">
        <f>SUMPRODUCT(LTA!F50:AJ50,LTA!F$101:AJ$101,LTA!F$104:AJ$104)</f>
        <v>98.399999999999991</v>
      </c>
      <c r="U50" s="78">
        <f>SUMPRODUCT(LTA!F50:AJ50,LTA!F$102:AJ$102,LTA!F$104:AJ$104)</f>
        <v>104.35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0.73</v>
      </c>
      <c r="AB50" s="117">
        <f>-STOA!O50</f>
        <v>-293.12</v>
      </c>
      <c r="AC50">
        <f t="shared" si="0"/>
        <v>12.530922597981206</v>
      </c>
      <c r="AD50">
        <f t="shared" si="1"/>
        <v>981.07519770603176</v>
      </c>
      <c r="AE50">
        <f>'IDT-1'!C50</f>
        <v>0</v>
      </c>
      <c r="AF50" s="26"/>
      <c r="AG50">
        <f t="shared" si="2"/>
        <v>981.07519770603176</v>
      </c>
      <c r="AI50" s="75">
        <f>PXIL!I50</f>
        <v>0</v>
      </c>
      <c r="AJ50" s="75">
        <f>PXIL!O50</f>
        <v>0</v>
      </c>
      <c r="AK50" s="75">
        <f>RTM_IEX!I50</f>
        <v>19.21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158.47999999999999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7.8419033000767442</v>
      </c>
      <c r="F51">
        <f>GT_Spot!Q51</f>
        <v>0</v>
      </c>
      <c r="G51">
        <f>PPCL_NG!Q51</f>
        <v>25.71</v>
      </c>
      <c r="H51">
        <f>PPCL_Spot!Q51</f>
        <v>0</v>
      </c>
      <c r="I51">
        <f>Bawana_NG!Q51</f>
        <v>46.8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711.3094986004578</v>
      </c>
      <c r="P51" s="77">
        <v>66.012539823008851</v>
      </c>
      <c r="Q51" s="77">
        <v>22.272570702989725</v>
      </c>
      <c r="R51" s="80">
        <v>23.749999999999996</v>
      </c>
      <c r="S51" s="80">
        <v>0</v>
      </c>
      <c r="T51" s="78">
        <f>SUMPRODUCT(LTA!F51:AJ51,LTA!F$101:AJ$101,LTA!F$104:AJ$104)</f>
        <v>97.179999999999993</v>
      </c>
      <c r="U51" s="78">
        <f>SUMPRODUCT(LTA!F51:AJ51,LTA!F$102:AJ$102,LTA!F$104:AJ$104)</f>
        <v>104.11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0.73</v>
      </c>
      <c r="AB51" s="117">
        <f>-STOA!O51</f>
        <v>-293.44</v>
      </c>
      <c r="AC51">
        <f t="shared" si="0"/>
        <v>12.420071049466486</v>
      </c>
      <c r="AD51">
        <f t="shared" si="1"/>
        <v>948.7364413770664</v>
      </c>
      <c r="AE51">
        <f>'IDT-1'!C51</f>
        <v>0</v>
      </c>
      <c r="AF51" s="26"/>
      <c r="AG51">
        <f t="shared" si="2"/>
        <v>948.7364413770664</v>
      </c>
      <c r="AI51" s="75">
        <f>PXIL!I51</f>
        <v>0</v>
      </c>
      <c r="AJ51" s="75">
        <f>PXIL!O51</f>
        <v>0</v>
      </c>
      <c r="AK51" s="75">
        <f>RTM_IEX!I51</f>
        <v>9.61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139.27000000000001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7.8419033000767442</v>
      </c>
      <c r="F52">
        <f>GT_Spot!Q52</f>
        <v>0</v>
      </c>
      <c r="G52">
        <f>PPCL_NG!Q52</f>
        <v>25.71</v>
      </c>
      <c r="H52">
        <f>PPCL_Spot!Q52</f>
        <v>0</v>
      </c>
      <c r="I52">
        <f>Bawana_NG!Q52</f>
        <v>46.798266730861819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711.3094986004578</v>
      </c>
      <c r="P52" s="77">
        <v>66.012539823008851</v>
      </c>
      <c r="Q52" s="77">
        <v>22.272570702989725</v>
      </c>
      <c r="R52" s="80">
        <v>23.749999999999996</v>
      </c>
      <c r="S52" s="80">
        <v>0</v>
      </c>
      <c r="T52" s="78">
        <f>SUMPRODUCT(LTA!F52:AJ52,LTA!F$101:AJ$101,LTA!F$104:AJ$104)</f>
        <v>97.859999999999985</v>
      </c>
      <c r="U52" s="78">
        <f>SUMPRODUCT(LTA!F52:AJ52,LTA!F$102:AJ$102,LTA!F$104:AJ$104)</f>
        <v>104.22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0.73</v>
      </c>
      <c r="AB52" s="117">
        <f>-STOA!O52</f>
        <v>-293.44</v>
      </c>
      <c r="AC52">
        <f t="shared" si="0"/>
        <v>12.51148779669807</v>
      </c>
      <c r="AD52">
        <f t="shared" si="1"/>
        <v>939.82329136069689</v>
      </c>
      <c r="AE52">
        <f>'IDT-1'!C52</f>
        <v>0</v>
      </c>
      <c r="AF52" s="26"/>
      <c r="AG52">
        <f t="shared" si="2"/>
        <v>939.82329136069689</v>
      </c>
      <c r="AI52" s="75">
        <f>PXIL!I52</f>
        <v>0</v>
      </c>
      <c r="AJ52" s="75">
        <f>PXIL!O52</f>
        <v>0</v>
      </c>
      <c r="AK52" s="75">
        <f>RTM_IEX!I52</f>
        <v>19.21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120.06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7.8419033000767442</v>
      </c>
      <c r="F53">
        <f>GT_Spot!Q53</f>
        <v>0</v>
      </c>
      <c r="G53">
        <f>PPCL_NG!Q53</f>
        <v>25.71</v>
      </c>
      <c r="H53">
        <f>PPCL_Spot!Q53</f>
        <v>0</v>
      </c>
      <c r="I53">
        <f>Bawana_NG!Q53</f>
        <v>46.798266730861819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711.27904461157163</v>
      </c>
      <c r="P53" s="77">
        <v>66.012539823008851</v>
      </c>
      <c r="Q53" s="77">
        <v>22.272570702989725</v>
      </c>
      <c r="R53" s="80">
        <v>23.749999999999996</v>
      </c>
      <c r="S53" s="80">
        <v>0</v>
      </c>
      <c r="T53" s="78">
        <f>SUMPRODUCT(LTA!F53:AJ53,LTA!F$101:AJ$101,LTA!F$104:AJ$104)</f>
        <v>98.16</v>
      </c>
      <c r="U53" s="78">
        <f>SUMPRODUCT(LTA!F53:AJ53,LTA!F$102:AJ$102,LTA!F$104:AJ$104)</f>
        <v>104.48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0.73</v>
      </c>
      <c r="AB53" s="117">
        <f>-STOA!O53</f>
        <v>-293.44</v>
      </c>
      <c r="AC53">
        <f t="shared" si="0"/>
        <v>12.569052989650753</v>
      </c>
      <c r="AD53">
        <f t="shared" si="1"/>
        <v>886.48527217885794</v>
      </c>
      <c r="AE53">
        <f>'IDT-1'!C53</f>
        <v>0</v>
      </c>
      <c r="AF53" s="26"/>
      <c r="AG53">
        <f t="shared" si="2"/>
        <v>886.48527217885794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-25</v>
      </c>
      <c r="AM53" s="75">
        <f>RTM_PXI!I53</f>
        <v>0</v>
      </c>
      <c r="AN53" s="75">
        <f>RTM_PXI!O53</f>
        <v>0</v>
      </c>
      <c r="AO53" s="192">
        <f>GDAM_IEX!I53</f>
        <v>110.46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7.8419033000767442</v>
      </c>
      <c r="F54">
        <f>GT_Spot!Q54</f>
        <v>0</v>
      </c>
      <c r="G54">
        <f>PPCL_NG!Q54</f>
        <v>25.71</v>
      </c>
      <c r="H54">
        <f>PPCL_Spot!Q54</f>
        <v>0</v>
      </c>
      <c r="I54">
        <f>Bawana_NG!Q54</f>
        <v>46.798266730861819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711.27904461157163</v>
      </c>
      <c r="P54" s="77">
        <v>66.012539823008851</v>
      </c>
      <c r="Q54" s="77">
        <v>22.272570702989725</v>
      </c>
      <c r="R54" s="80">
        <v>23.749999999999996</v>
      </c>
      <c r="S54" s="80">
        <v>0</v>
      </c>
      <c r="T54" s="78">
        <f>SUMPRODUCT(LTA!F54:AJ54,LTA!F$101:AJ$101,LTA!F$104:AJ$104)</f>
        <v>98.32</v>
      </c>
      <c r="U54" s="78">
        <f>SUMPRODUCT(LTA!F54:AJ54,LTA!F$102:AJ$102,LTA!F$104:AJ$104)</f>
        <v>104.63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0.73</v>
      </c>
      <c r="AB54" s="117">
        <f>-STOA!O54</f>
        <v>-293.44</v>
      </c>
      <c r="AC54">
        <f t="shared" si="0"/>
        <v>12.571780989650758</v>
      </c>
      <c r="AD54">
        <f t="shared" si="1"/>
        <v>867.58254417885814</v>
      </c>
      <c r="AE54">
        <f>'IDT-1'!C54</f>
        <v>0</v>
      </c>
      <c r="AF54" s="26"/>
      <c r="AG54">
        <f t="shared" si="2"/>
        <v>867.58254417885814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-25</v>
      </c>
      <c r="AM54" s="75">
        <f>RTM_PXI!I54</f>
        <v>0</v>
      </c>
      <c r="AN54" s="75">
        <f>RTM_PXI!O54</f>
        <v>0</v>
      </c>
      <c r="AO54" s="192">
        <f>GDAM_IEX!I54</f>
        <v>91.25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7.8419033000767442</v>
      </c>
      <c r="F55">
        <f>GT_Spot!Q55</f>
        <v>0</v>
      </c>
      <c r="G55">
        <f>PPCL_NG!Q55</f>
        <v>25.71</v>
      </c>
      <c r="H55">
        <f>PPCL_Spot!Q55</f>
        <v>0</v>
      </c>
      <c r="I55">
        <f>Bawana_NG!Q55</f>
        <v>46.8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712.29628393833457</v>
      </c>
      <c r="P55" s="77">
        <v>66.012539823008851</v>
      </c>
      <c r="Q55" s="77">
        <v>22.272570702989725</v>
      </c>
      <c r="R55" s="80">
        <v>23.749999999999996</v>
      </c>
      <c r="S55" s="80">
        <v>0</v>
      </c>
      <c r="T55" s="78">
        <f>SUMPRODUCT(LTA!F55:AJ55,LTA!F$101:AJ$101,LTA!F$104:AJ$104)</f>
        <v>97.990000000000009</v>
      </c>
      <c r="U55" s="78">
        <f>SUMPRODUCT(LTA!F55:AJ55,LTA!F$102:AJ$102,LTA!F$104:AJ$104)</f>
        <v>104.82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0.73</v>
      </c>
      <c r="AB55" s="117">
        <f>-STOA!O55</f>
        <v>-328.44</v>
      </c>
      <c r="AC55">
        <f t="shared" si="0"/>
        <v>13.023422324604452</v>
      </c>
      <c r="AD55">
        <f t="shared" si="1"/>
        <v>818.00987543980534</v>
      </c>
      <c r="AE55">
        <f>'IDT-1'!C55</f>
        <v>0</v>
      </c>
      <c r="AF55" s="26"/>
      <c r="AG55">
        <f t="shared" si="2"/>
        <v>818.00987543980534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-40</v>
      </c>
      <c r="AM55" s="75">
        <f>RTM_PXI!I55</f>
        <v>0</v>
      </c>
      <c r="AN55" s="75">
        <f>RTM_PXI!O55</f>
        <v>0</v>
      </c>
      <c r="AO55" s="192">
        <f>GDAM_IEX!I55</f>
        <v>91.25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7.8419033000767442</v>
      </c>
      <c r="F56">
        <f>GT_Spot!Q56</f>
        <v>0</v>
      </c>
      <c r="G56">
        <f>PPCL_NG!Q56</f>
        <v>25.71</v>
      </c>
      <c r="H56">
        <f>PPCL_Spot!Q56</f>
        <v>0</v>
      </c>
      <c r="I56">
        <f>Bawana_NG!Q56</f>
        <v>46.8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712.29628393833457</v>
      </c>
      <c r="P56" s="77">
        <v>66.012539823008851</v>
      </c>
      <c r="Q56" s="77">
        <v>22.8</v>
      </c>
      <c r="R56" s="80">
        <v>23.749999999999996</v>
      </c>
      <c r="S56" s="80">
        <v>0</v>
      </c>
      <c r="T56" s="78">
        <f>SUMPRODUCT(LTA!F56:AJ56,LTA!F$101:AJ$101,LTA!F$104:AJ$104)</f>
        <v>97.289999999999992</v>
      </c>
      <c r="U56" s="78">
        <f>SUMPRODUCT(LTA!F56:AJ56,LTA!F$102:AJ$102,LTA!F$104:AJ$104)</f>
        <v>104.87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0.73</v>
      </c>
      <c r="AB56" s="117">
        <f>-STOA!O56</f>
        <v>-328.44</v>
      </c>
      <c r="AC56">
        <f t="shared" si="0"/>
        <v>13.022343702418141</v>
      </c>
      <c r="AD56">
        <f t="shared" si="1"/>
        <v>779.46838335900179</v>
      </c>
      <c r="AE56">
        <f>'IDT-1'!C56</f>
        <v>0</v>
      </c>
      <c r="AF56" s="26"/>
      <c r="AG56">
        <f t="shared" si="2"/>
        <v>779.46838335900179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-40</v>
      </c>
      <c r="AM56" s="75">
        <f>RTM_PXI!I56</f>
        <v>0</v>
      </c>
      <c r="AN56" s="75">
        <f>RTM_PXI!O56</f>
        <v>0</v>
      </c>
      <c r="AO56" s="192">
        <f>GDAM_IEX!I56</f>
        <v>52.83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7.8419033000767442</v>
      </c>
      <c r="F57">
        <f>GT_Spot!Q57</f>
        <v>0</v>
      </c>
      <c r="G57">
        <f>PPCL_NG!Q57</f>
        <v>25.390599999999999</v>
      </c>
      <c r="H57">
        <f>PPCL_Spot!Q57</f>
        <v>0</v>
      </c>
      <c r="I57">
        <f>Bawana_NG!Q57</f>
        <v>46.812974026830929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712.29628393833457</v>
      </c>
      <c r="P57" s="77">
        <v>66.012539823008851</v>
      </c>
      <c r="Q57" s="77">
        <v>22.8</v>
      </c>
      <c r="R57" s="80">
        <v>23.749999999999996</v>
      </c>
      <c r="S57" s="80">
        <v>0</v>
      </c>
      <c r="T57" s="78">
        <f>SUMPRODUCT(LTA!F57:AJ57,LTA!F$101:AJ$101,LTA!F$104:AJ$104)</f>
        <v>110.54000000000002</v>
      </c>
      <c r="U57" s="78">
        <f>SUMPRODUCT(LTA!F57:AJ57,LTA!F$102:AJ$102,LTA!F$104:AJ$104)</f>
        <v>104.99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0.73</v>
      </c>
      <c r="AB57" s="117">
        <f>-STOA!O57</f>
        <v>-328.44</v>
      </c>
      <c r="AC57">
        <f t="shared" si="0"/>
        <v>13.403646979520113</v>
      </c>
      <c r="AD57">
        <f t="shared" si="1"/>
        <v>752.54065410873091</v>
      </c>
      <c r="AE57">
        <f>'IDT-1'!C57</f>
        <v>0</v>
      </c>
      <c r="AF57" s="26"/>
      <c r="AG57">
        <f t="shared" si="2"/>
        <v>752.54065410873091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-70</v>
      </c>
      <c r="AM57" s="75">
        <f>RTM_PXI!I57</f>
        <v>0</v>
      </c>
      <c r="AN57" s="75">
        <f>RTM_PXI!O57</f>
        <v>0</v>
      </c>
      <c r="AO57" s="192">
        <f>GDAM_IEX!I57</f>
        <v>43.22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7.8419033000767442</v>
      </c>
      <c r="F58">
        <f>GT_Spot!Q58</f>
        <v>0</v>
      </c>
      <c r="G58">
        <f>PPCL_NG!Q58</f>
        <v>26.03</v>
      </c>
      <c r="H58">
        <f>PPCL_Spot!Q58</f>
        <v>0</v>
      </c>
      <c r="I58">
        <f>Bawana_NG!Q58</f>
        <v>46.948260531288199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712.29628393833457</v>
      </c>
      <c r="P58" s="77">
        <v>66.012539823008851</v>
      </c>
      <c r="Q58" s="77">
        <v>22.8</v>
      </c>
      <c r="R58" s="80">
        <v>23.749999999999996</v>
      </c>
      <c r="S58" s="80">
        <v>0</v>
      </c>
      <c r="T58" s="78">
        <f>SUMPRODUCT(LTA!F58:AJ58,LTA!F$101:AJ$101,LTA!F$104:AJ$104)</f>
        <v>109.05999999999999</v>
      </c>
      <c r="U58" s="78">
        <f>SUMPRODUCT(LTA!F58:AJ58,LTA!F$102:AJ$102,LTA!F$104:AJ$104)</f>
        <v>105.07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0.73</v>
      </c>
      <c r="AB58" s="117">
        <f>-STOA!O58</f>
        <v>-328.44</v>
      </c>
      <c r="AC58">
        <f t="shared" si="0"/>
        <v>13.353753583148361</v>
      </c>
      <c r="AD58">
        <f t="shared" si="1"/>
        <v>732.95523400955994</v>
      </c>
      <c r="AE58">
        <f>'IDT-1'!C58</f>
        <v>0</v>
      </c>
      <c r="AF58" s="26"/>
      <c r="AG58">
        <f t="shared" si="2"/>
        <v>732.95523400955994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-65</v>
      </c>
      <c r="AM58" s="75">
        <f>RTM_PXI!I58</f>
        <v>0</v>
      </c>
      <c r="AN58" s="75">
        <f>RTM_PXI!O58</f>
        <v>0</v>
      </c>
      <c r="AO58" s="192">
        <f>GDAM_IEX!I58</f>
        <v>19.21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7.8419033000767442</v>
      </c>
      <c r="F59">
        <f>GT_Spot!Q59</f>
        <v>0</v>
      </c>
      <c r="G59">
        <f>PPCL_NG!Q59</f>
        <v>26.03</v>
      </c>
      <c r="H59">
        <f>PPCL_Spot!Q59</f>
        <v>0</v>
      </c>
      <c r="I59">
        <f>Bawana_NG!Q59</f>
        <v>46.948260531288199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710.67132126029981</v>
      </c>
      <c r="P59" s="77">
        <v>66.012539823008851</v>
      </c>
      <c r="Q59" s="77">
        <v>22.007459896133874</v>
      </c>
      <c r="R59" s="80">
        <v>23.749999999999996</v>
      </c>
      <c r="S59" s="80">
        <v>0</v>
      </c>
      <c r="T59" s="78">
        <f>SUMPRODUCT(LTA!F59:AJ59,LTA!F$101:AJ$101,LTA!F$104:AJ$104)</f>
        <v>105.80999999999999</v>
      </c>
      <c r="U59" s="78">
        <f>SUMPRODUCT(LTA!F59:AJ59,LTA!F$102:AJ$102,LTA!F$104:AJ$104)</f>
        <v>105.27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0.73</v>
      </c>
      <c r="AB59" s="117">
        <f>-STOA!O59</f>
        <v>-328.44</v>
      </c>
      <c r="AC59">
        <f t="shared" si="0"/>
        <v>13.128077008223729</v>
      </c>
      <c r="AD59">
        <f t="shared" si="1"/>
        <v>738.11340780258377</v>
      </c>
      <c r="AE59">
        <f>'IDT-1'!C59</f>
        <v>0</v>
      </c>
      <c r="AF59" s="26"/>
      <c r="AG59">
        <f t="shared" si="2"/>
        <v>738.11340780258377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-45</v>
      </c>
      <c r="AM59" s="75">
        <f>RTM_PXI!I59</f>
        <v>0</v>
      </c>
      <c r="AN59" s="75">
        <f>RTM_PXI!O59</f>
        <v>0</v>
      </c>
      <c r="AO59" s="192">
        <f>GDAM_IEX!I59</f>
        <v>9.61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7.8419033000767442</v>
      </c>
      <c r="F60">
        <f>GT_Spot!Q60</f>
        <v>0</v>
      </c>
      <c r="G60">
        <f>PPCL_NG!Q60</f>
        <v>26.03</v>
      </c>
      <c r="H60">
        <f>PPCL_Spot!Q60</f>
        <v>0</v>
      </c>
      <c r="I60">
        <f>Bawana_NG!Q60</f>
        <v>47.1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701.78311551629986</v>
      </c>
      <c r="P60" s="77">
        <v>66.012539823008851</v>
      </c>
      <c r="Q60" s="77">
        <v>22.007459896133874</v>
      </c>
      <c r="R60" s="80">
        <v>23.749999999999996</v>
      </c>
      <c r="S60" s="80">
        <v>0</v>
      </c>
      <c r="T60" s="78">
        <f>SUMPRODUCT(LTA!F60:AJ60,LTA!F$101:AJ$101,LTA!F$104:AJ$104)</f>
        <v>103.25</v>
      </c>
      <c r="U60" s="78">
        <f>SUMPRODUCT(LTA!F60:AJ60,LTA!F$102:AJ$102,LTA!F$104:AJ$104)</f>
        <v>105.52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0.73</v>
      </c>
      <c r="AB60" s="117">
        <f>-STOA!O60</f>
        <v>-328.44</v>
      </c>
      <c r="AC60">
        <f t="shared" si="0"/>
        <v>13.075258742612167</v>
      </c>
      <c r="AD60">
        <f t="shared" si="1"/>
        <v>712.50975979290718</v>
      </c>
      <c r="AE60">
        <f>'IDT-1'!C60</f>
        <v>0</v>
      </c>
      <c r="AF60" s="26"/>
      <c r="AG60">
        <f t="shared" si="2"/>
        <v>712.50975979290718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7.8419033000767442</v>
      </c>
      <c r="F61">
        <f>GT_Spot!Q61</f>
        <v>0</v>
      </c>
      <c r="G61">
        <f>PPCL_NG!Q61</f>
        <v>26.03</v>
      </c>
      <c r="H61">
        <f>PPCL_Spot!Q61</f>
        <v>0</v>
      </c>
      <c r="I61">
        <f>Bawana_NG!Q61</f>
        <v>46.8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701.78311551629986</v>
      </c>
      <c r="P61" s="77">
        <v>66.012539823008851</v>
      </c>
      <c r="Q61" s="77">
        <v>22.007459896133874</v>
      </c>
      <c r="R61" s="80">
        <v>23.749999999999996</v>
      </c>
      <c r="S61" s="80">
        <v>0</v>
      </c>
      <c r="T61" s="78">
        <f>SUMPRODUCT(LTA!F61:AJ61,LTA!F$101:AJ$101,LTA!F$104:AJ$104)</f>
        <v>97.6</v>
      </c>
      <c r="U61" s="78">
        <f>SUMPRODUCT(LTA!F61:AJ61,LTA!F$102:AJ$102,LTA!F$104:AJ$104)</f>
        <v>105.89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0.73</v>
      </c>
      <c r="AB61" s="117">
        <f>-STOA!O61</f>
        <v>-328.44</v>
      </c>
      <c r="AC61">
        <f t="shared" si="0"/>
        <v>12.759810916946309</v>
      </c>
      <c r="AD61">
        <f t="shared" si="1"/>
        <v>737.24520761857309</v>
      </c>
      <c r="AE61">
        <f>'IDT-1'!C61</f>
        <v>0</v>
      </c>
      <c r="AF61" s="26"/>
      <c r="AG61">
        <f t="shared" si="2"/>
        <v>737.24520761857309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-20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7.6459338929695697</v>
      </c>
      <c r="F62">
        <f>GT_Spot!Q62</f>
        <v>0</v>
      </c>
      <c r="G62">
        <f>PPCL_NG!Q62</f>
        <v>26.03</v>
      </c>
      <c r="H62">
        <f>PPCL_Spot!Q62</f>
        <v>0</v>
      </c>
      <c r="I62">
        <f>Bawana_NG!Q62</f>
        <v>47.55289424631804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701.78311551629986</v>
      </c>
      <c r="P62" s="77">
        <v>66.012539823008851</v>
      </c>
      <c r="Q62" s="77">
        <v>22.007459896133874</v>
      </c>
      <c r="R62" s="80">
        <v>23.749999999999996</v>
      </c>
      <c r="S62" s="80">
        <v>0</v>
      </c>
      <c r="T62" s="78">
        <f>SUMPRODUCT(LTA!F62:AJ62,LTA!F$101:AJ$101,LTA!F$104:AJ$104)</f>
        <v>92.81</v>
      </c>
      <c r="U62" s="78">
        <f>SUMPRODUCT(LTA!F62:AJ62,LTA!F$102:AJ$102,LTA!F$104:AJ$104)</f>
        <v>108.2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0.73</v>
      </c>
      <c r="AB62" s="117">
        <f>-STOA!O62</f>
        <v>-348.44</v>
      </c>
      <c r="AC62">
        <f t="shared" si="0"/>
        <v>13.275575506863081</v>
      </c>
      <c r="AD62">
        <f t="shared" si="1"/>
        <v>674.80636786786704</v>
      </c>
      <c r="AE62">
        <f>'IDT-1'!C62</f>
        <v>0</v>
      </c>
      <c r="AF62" s="26"/>
      <c r="AG62">
        <f t="shared" si="2"/>
        <v>674.80636786786704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-60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7.6459338929695697</v>
      </c>
      <c r="F63">
        <f>GT_Spot!Q63</f>
        <v>0</v>
      </c>
      <c r="G63">
        <f>PPCL_NG!Q63</f>
        <v>25.390599999999999</v>
      </c>
      <c r="H63">
        <f>PPCL_Spot!Q63</f>
        <v>0</v>
      </c>
      <c r="I63">
        <f>Bawana_NG!Q63</f>
        <v>47.402913503407682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701.78311551629986</v>
      </c>
      <c r="P63" s="77">
        <v>66.012539823008851</v>
      </c>
      <c r="Q63" s="77">
        <v>22.007459896133874</v>
      </c>
      <c r="R63" s="80">
        <v>23.749999999999996</v>
      </c>
      <c r="S63" s="80">
        <v>0</v>
      </c>
      <c r="T63" s="78">
        <f>SUMPRODUCT(LTA!F63:AJ63,LTA!F$101:AJ$101,LTA!F$104:AJ$104)</f>
        <v>89.06</v>
      </c>
      <c r="U63" s="78">
        <f>SUMPRODUCT(LTA!F63:AJ63,LTA!F$102:AJ$102,LTA!F$104:AJ$104)</f>
        <v>108.23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0.73</v>
      </c>
      <c r="AB63" s="117">
        <f>-STOA!O63</f>
        <v>-348.44</v>
      </c>
      <c r="AC63">
        <f t="shared" si="0"/>
        <v>13.324674231547426</v>
      </c>
      <c r="AD63">
        <f t="shared" si="1"/>
        <v>660.24788840027247</v>
      </c>
      <c r="AE63">
        <f>'IDT-1'!C63</f>
        <v>0</v>
      </c>
      <c r="AF63" s="26"/>
      <c r="AG63">
        <f t="shared" si="2"/>
        <v>660.24788840027247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-70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7.6459338929695697</v>
      </c>
      <c r="F64">
        <f>GT_Spot!Q64</f>
        <v>0</v>
      </c>
      <c r="G64">
        <f>PPCL_NG!Q64</f>
        <v>26.03</v>
      </c>
      <c r="H64">
        <f>PPCL_Spot!Q64</f>
        <v>0</v>
      </c>
      <c r="I64">
        <f>Bawana_NG!Q64</f>
        <v>47.55289424631804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701.78311551629986</v>
      </c>
      <c r="P64" s="77">
        <v>66.012539823008851</v>
      </c>
      <c r="Q64" s="77">
        <v>22.007459896133874</v>
      </c>
      <c r="R64" s="80">
        <v>23.749999999999996</v>
      </c>
      <c r="S64" s="80">
        <v>0</v>
      </c>
      <c r="T64" s="78">
        <f>SUMPRODUCT(LTA!F64:AJ64,LTA!F$101:AJ$101,LTA!F$104:AJ$104)</f>
        <v>81.429999999999993</v>
      </c>
      <c r="U64" s="78">
        <f>SUMPRODUCT(LTA!F64:AJ64,LTA!F$102:AJ$102,LTA!F$104:AJ$104)</f>
        <v>108.39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0.73</v>
      </c>
      <c r="AB64" s="117">
        <f>-STOA!O64</f>
        <v>-348.44</v>
      </c>
      <c r="AC64">
        <f t="shared" si="0"/>
        <v>13.265884782085035</v>
      </c>
      <c r="AD64">
        <f t="shared" si="1"/>
        <v>653.62605859264511</v>
      </c>
      <c r="AE64">
        <f>'IDT-1'!C64</f>
        <v>-5</v>
      </c>
      <c r="AF64" s="26"/>
      <c r="AG64">
        <f t="shared" si="2"/>
        <v>648.62605859264511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-70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7.6459338929695697</v>
      </c>
      <c r="F65">
        <f>GT_Spot!Q65</f>
        <v>0</v>
      </c>
      <c r="G65">
        <f>PPCL_NG!Q65</f>
        <v>26.03</v>
      </c>
      <c r="H65">
        <f>PPCL_Spot!Q65</f>
        <v>0</v>
      </c>
      <c r="I65">
        <f>Bawana_NG!Q65</f>
        <v>47.55289424631804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701.78311551629986</v>
      </c>
      <c r="P65" s="77">
        <v>66.012539823008851</v>
      </c>
      <c r="Q65" s="77">
        <v>22.007459896133874</v>
      </c>
      <c r="R65" s="80">
        <v>23.749999999999996</v>
      </c>
      <c r="S65" s="80">
        <v>0</v>
      </c>
      <c r="T65" s="78">
        <f>SUMPRODUCT(LTA!F65:AJ65,LTA!F$101:AJ$101,LTA!F$104:AJ$104)</f>
        <v>73.740000000000009</v>
      </c>
      <c r="U65" s="78">
        <f>SUMPRODUCT(LTA!F65:AJ65,LTA!F$102:AJ$102,LTA!F$104:AJ$104)</f>
        <v>108.59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0.73</v>
      </c>
      <c r="AB65" s="117">
        <f>-STOA!O65</f>
        <v>-348.44</v>
      </c>
      <c r="AC65">
        <f t="shared" si="0"/>
        <v>13.199972782085036</v>
      </c>
      <c r="AD65">
        <f t="shared" si="1"/>
        <v>646.20197059264501</v>
      </c>
      <c r="AE65">
        <f>'IDT-1'!C65</f>
        <v>-5</v>
      </c>
      <c r="AF65" s="26"/>
      <c r="AG65">
        <f t="shared" si="2"/>
        <v>641.20197059264501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-70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7.6459338929695697</v>
      </c>
      <c r="F66">
        <f>GT_Spot!Q66</f>
        <v>0</v>
      </c>
      <c r="G66">
        <f>PPCL_NG!Q66</f>
        <v>26.03</v>
      </c>
      <c r="H66">
        <f>PPCL_Spot!Q66</f>
        <v>0</v>
      </c>
      <c r="I66">
        <f>Bawana_NG!Q66</f>
        <v>47.55289424631804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701.78311551629986</v>
      </c>
      <c r="P66" s="77">
        <v>66.012539823008851</v>
      </c>
      <c r="Q66" s="77">
        <v>22.007459896133874</v>
      </c>
      <c r="R66" s="80">
        <v>23.749999999999996</v>
      </c>
      <c r="S66" s="80">
        <v>0</v>
      </c>
      <c r="T66" s="78">
        <f>SUMPRODUCT(LTA!F66:AJ66,LTA!F$101:AJ$101,LTA!F$104:AJ$104)</f>
        <v>65.490000000000009</v>
      </c>
      <c r="U66" s="78">
        <f>SUMPRODUCT(LTA!F66:AJ66,LTA!F$102:AJ$102,LTA!F$104:AJ$104)</f>
        <v>108.92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0.73</v>
      </c>
      <c r="AB66" s="117">
        <f>-STOA!O66</f>
        <v>-348.44</v>
      </c>
      <c r="AC66">
        <f t="shared" si="0"/>
        <v>13.08588614447406</v>
      </c>
      <c r="AD66">
        <f t="shared" si="1"/>
        <v>643.39605723025613</v>
      </c>
      <c r="AE66">
        <f>'IDT-1'!C66</f>
        <v>-5</v>
      </c>
      <c r="AF66" s="26"/>
      <c r="AG66">
        <f t="shared" si="2"/>
        <v>638.39605723025613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-65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7.6459338929695697</v>
      </c>
      <c r="F67">
        <f>GT_Spot!Q67</f>
        <v>0</v>
      </c>
      <c r="G67">
        <f>PPCL_NG!Q67</f>
        <v>26.03</v>
      </c>
      <c r="H67">
        <f>PPCL_Spot!Q67</f>
        <v>0</v>
      </c>
      <c r="I67">
        <f>Bawana_NG!Q67</f>
        <v>47.552558905786107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701.15545786758946</v>
      </c>
      <c r="P67" s="77">
        <v>66.012539823008851</v>
      </c>
      <c r="Q67" s="77">
        <v>22.007459896133874</v>
      </c>
      <c r="R67" s="80">
        <v>23.75</v>
      </c>
      <c r="S67" s="80">
        <v>0</v>
      </c>
      <c r="T67" s="78">
        <f>SUMPRODUCT(LTA!F67:AJ67,LTA!F$101:AJ$101,LTA!F$104:AJ$104)</f>
        <v>57.47</v>
      </c>
      <c r="U67" s="78">
        <f>SUMPRODUCT(LTA!F67:AJ67,LTA!F$102:AJ$102,LTA!F$104:AJ$104)</f>
        <v>108.86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0.73</v>
      </c>
      <c r="AB67" s="117">
        <f>-STOA!O67</f>
        <v>-348.44</v>
      </c>
      <c r="AC67">
        <f t="shared" si="0"/>
        <v>12.964865168557749</v>
      </c>
      <c r="AD67">
        <f t="shared" si="1"/>
        <v>639.80908521693004</v>
      </c>
      <c r="AE67">
        <f>'IDT-1'!C67</f>
        <v>0</v>
      </c>
      <c r="AF67" s="26"/>
      <c r="AG67">
        <f t="shared" si="2"/>
        <v>639.80908521693004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7.6459338929695697</v>
      </c>
      <c r="F68">
        <f>GT_Spot!Q68</f>
        <v>0</v>
      </c>
      <c r="G68">
        <f>PPCL_NG!Q68</f>
        <v>26.03</v>
      </c>
      <c r="H68">
        <f>PPCL_Spot!Q68</f>
        <v>0</v>
      </c>
      <c r="I68">
        <f>Bawana_NG!Q68</f>
        <v>48.16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705.6375708235895</v>
      </c>
      <c r="P68" s="77">
        <v>66.012539823008851</v>
      </c>
      <c r="Q68" s="77">
        <v>22.007459896133874</v>
      </c>
      <c r="R68" s="80">
        <v>25.14</v>
      </c>
      <c r="S68" s="80">
        <v>0</v>
      </c>
      <c r="T68" s="78">
        <f>SUMPRODUCT(LTA!F68:AJ68,LTA!F$101:AJ$101,LTA!F$104:AJ$104)</f>
        <v>48.42</v>
      </c>
      <c r="U68" s="78">
        <f>SUMPRODUCT(LTA!F68:AJ68,LTA!F$102:AJ$102,LTA!F$104:AJ$104)</f>
        <v>108.45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0.73</v>
      </c>
      <c r="AB68" s="117">
        <f>-STOA!O68</f>
        <v>-348.44</v>
      </c>
      <c r="AC68">
        <f t="shared" ref="AC68:AC98" si="3">SUMIF(B68:AB68,"&gt;0")*$AC$2-SUMIF(B68:AB68,"&lt;0")*($AC$2/(1-$AC$2))+SUMIF(AI68:AN68,"&gt;0")*$AC$2-SUMIF(AI68:AN68,"&lt;0")*($AC$2/(1-$AC$2))</f>
        <v>12.405949592867914</v>
      </c>
      <c r="AD68">
        <f t="shared" ref="AD68:AD98" si="4">SUM(B68:AB68,AI68:AR68)-AC68</f>
        <v>774.22755484283391</v>
      </c>
      <c r="AE68">
        <f>'IDT-1'!C68</f>
        <v>-85</v>
      </c>
      <c r="AF68" s="26"/>
      <c r="AG68">
        <f t="shared" ref="AG68:AG98" si="5">SUM(AD68:AF68)</f>
        <v>689.22755484283391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76.84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7.6459338929695697</v>
      </c>
      <c r="F69">
        <f>GT_Spot!Q69</f>
        <v>0</v>
      </c>
      <c r="G69">
        <f>PPCL_NG!Q69</f>
        <v>25.390599999999999</v>
      </c>
      <c r="H69">
        <f>PPCL_Spot!Q69</f>
        <v>0</v>
      </c>
      <c r="I69">
        <f>Bawana_NG!Q69</f>
        <v>47.852508668322891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706.50147011660351</v>
      </c>
      <c r="P69" s="77">
        <v>66.012539823008851</v>
      </c>
      <c r="Q69" s="77">
        <v>22.007459896133874</v>
      </c>
      <c r="R69" s="80">
        <v>12.692733146672412</v>
      </c>
      <c r="S69" s="80">
        <v>0</v>
      </c>
      <c r="T69" s="78">
        <f>SUMPRODUCT(LTA!F69:AJ69,LTA!F$101:AJ$101,LTA!F$104:AJ$104)</f>
        <v>39.049999999999997</v>
      </c>
      <c r="U69" s="78">
        <f>SUMPRODUCT(LTA!F69:AJ69,LTA!F$102:AJ$102,LTA!F$104:AJ$104)</f>
        <v>110.3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0.73</v>
      </c>
      <c r="AB69" s="117">
        <f>-STOA!O69</f>
        <v>-348.44</v>
      </c>
      <c r="AC69">
        <f t="shared" si="3"/>
        <v>12.584632415506208</v>
      </c>
      <c r="AD69">
        <f t="shared" si="4"/>
        <v>709.19861312820478</v>
      </c>
      <c r="AE69">
        <f>'IDT-1'!C69</f>
        <v>-66.045000000000002</v>
      </c>
      <c r="AF69" s="26"/>
      <c r="AG69">
        <f t="shared" si="5"/>
        <v>643.15361312820482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-40</v>
      </c>
      <c r="AM69" s="75">
        <f>RTM_PXI!I69</f>
        <v>0</v>
      </c>
      <c r="AN69" s="75">
        <f>RTM_PXI!O69</f>
        <v>0</v>
      </c>
      <c r="AO69" s="192">
        <f>GDAM_IEX!I69</f>
        <v>72.040000000000006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7.6459338929695697</v>
      </c>
      <c r="F70">
        <f>GT_Spot!Q70</f>
        <v>0</v>
      </c>
      <c r="G70">
        <f>PPCL_NG!Q70</f>
        <v>26.03</v>
      </c>
      <c r="H70">
        <f>PPCL_Spot!Q70</f>
        <v>0</v>
      </c>
      <c r="I70">
        <f>Bawana_NG!Q70</f>
        <v>47.552558905786107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712.20807795660346</v>
      </c>
      <c r="P70" s="77">
        <v>66.012539823008851</v>
      </c>
      <c r="Q70" s="77">
        <v>22.007459896133874</v>
      </c>
      <c r="R70" s="80">
        <v>6.7273430714567706</v>
      </c>
      <c r="S70" s="80">
        <v>0</v>
      </c>
      <c r="T70" s="78">
        <f>SUMPRODUCT(LTA!F70:AJ70,LTA!F$101:AJ$101,LTA!F$104:AJ$104)</f>
        <v>30.06</v>
      </c>
      <c r="U70" s="78">
        <f>SUMPRODUCT(LTA!F70:AJ70,LTA!F$102:AJ$102,LTA!F$104:AJ$104)</f>
        <v>110.27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0.73</v>
      </c>
      <c r="AB70" s="117">
        <f>-STOA!O70</f>
        <v>-348.44</v>
      </c>
      <c r="AC70">
        <f t="shared" si="3"/>
        <v>12.505966293925985</v>
      </c>
      <c r="AD70">
        <f t="shared" si="4"/>
        <v>705.13794725203252</v>
      </c>
      <c r="AE70">
        <f>'IDT-1'!C70</f>
        <v>-55</v>
      </c>
      <c r="AF70" s="26"/>
      <c r="AG70">
        <f t="shared" si="5"/>
        <v>650.13794725203252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-40</v>
      </c>
      <c r="AM70" s="75">
        <f>RTM_PXI!I70</f>
        <v>0</v>
      </c>
      <c r="AN70" s="75">
        <f>RTM_PXI!O70</f>
        <v>0</v>
      </c>
      <c r="AO70" s="192">
        <f>GDAM_IEX!I70</f>
        <v>76.84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7.6459338929695697</v>
      </c>
      <c r="F71">
        <f>GT_Spot!Q71</f>
        <v>0</v>
      </c>
      <c r="G71">
        <f>PPCL_NG!Q71</f>
        <v>26.03</v>
      </c>
      <c r="H71">
        <f>PPCL_Spot!Q71</f>
        <v>0</v>
      </c>
      <c r="I71">
        <f>Bawana_NG!Q71</f>
        <v>47.248248183301193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720.13842023660345</v>
      </c>
      <c r="P71" s="77">
        <v>66.012539823008851</v>
      </c>
      <c r="Q71" s="77">
        <v>22.007459896133874</v>
      </c>
      <c r="R71" s="80">
        <v>1.69</v>
      </c>
      <c r="S71" s="80">
        <v>0</v>
      </c>
      <c r="T71" s="78">
        <f>SUMPRODUCT(LTA!F71:AJ71,LTA!F$101:AJ$101,LTA!F$104:AJ$104)</f>
        <v>22.529999999999998</v>
      </c>
      <c r="U71" s="78">
        <f>SUMPRODUCT(LTA!F71:AJ71,LTA!F$102:AJ$102,LTA!F$104:AJ$104)</f>
        <v>109.8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0.73</v>
      </c>
      <c r="AB71" s="117">
        <f>-STOA!O71</f>
        <v>-293.23</v>
      </c>
      <c r="AC71">
        <f t="shared" si="3"/>
        <v>12.012575969713874</v>
      </c>
      <c r="AD71">
        <f t="shared" si="4"/>
        <v>697.60002606230307</v>
      </c>
      <c r="AE71">
        <f>'IDT-1'!C71</f>
        <v>-40</v>
      </c>
      <c r="AF71" s="26"/>
      <c r="AG71">
        <f t="shared" si="5"/>
        <v>657.60002606230307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-45</v>
      </c>
      <c r="AM71" s="75">
        <f>RTM_PXI!I71</f>
        <v>0</v>
      </c>
      <c r="AN71" s="75">
        <f>RTM_PXI!O71</f>
        <v>0</v>
      </c>
      <c r="AO71" s="192">
        <f>GDAM_IEX!I71</f>
        <v>24.01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7.6459338929695697</v>
      </c>
      <c r="F72">
        <f>GT_Spot!Q72</f>
        <v>0</v>
      </c>
      <c r="G72">
        <f>PPCL_NG!Q72</f>
        <v>26.03</v>
      </c>
      <c r="H72">
        <f>PPCL_Spot!Q72</f>
        <v>0</v>
      </c>
      <c r="I72">
        <f>Bawana_NG!Q72</f>
        <v>47.1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739.9308723966036</v>
      </c>
      <c r="P72" s="77">
        <v>66.012539823008851</v>
      </c>
      <c r="Q72" s="77">
        <v>22.007459896133874</v>
      </c>
      <c r="R72" s="80">
        <v>0.2</v>
      </c>
      <c r="S72" s="80">
        <v>0</v>
      </c>
      <c r="T72" s="78">
        <f>SUMPRODUCT(LTA!F72:AJ72,LTA!F$101:AJ$101,LTA!F$104:AJ$104)</f>
        <v>14.799999999999999</v>
      </c>
      <c r="U72" s="78">
        <f>SUMPRODUCT(LTA!F72:AJ72,LTA!F$102:AJ$102,LTA!F$104:AJ$104)</f>
        <v>109.66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0.73</v>
      </c>
      <c r="AB72" s="117">
        <f>-STOA!O72</f>
        <v>-293.23</v>
      </c>
      <c r="AC72">
        <f t="shared" si="3"/>
        <v>11.836733139042964</v>
      </c>
      <c r="AD72">
        <f t="shared" si="4"/>
        <v>738.06007286967292</v>
      </c>
      <c r="AE72">
        <f>'IDT-1'!C72</f>
        <v>-35</v>
      </c>
      <c r="AF72" s="26"/>
      <c r="AG72">
        <f t="shared" si="5"/>
        <v>703.06007286967292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-15</v>
      </c>
      <c r="AM72" s="75">
        <f>RTM_PXI!I72</f>
        <v>0</v>
      </c>
      <c r="AN72" s="75">
        <f>RTM_PXI!O72</f>
        <v>0</v>
      </c>
      <c r="AO72" s="192">
        <f>GDAM_IEX!I72</f>
        <v>24.01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7.6459338929695697</v>
      </c>
      <c r="F73">
        <f>GT_Spot!Q73</f>
        <v>0</v>
      </c>
      <c r="G73">
        <f>PPCL_NG!Q73</f>
        <v>26.03</v>
      </c>
      <c r="H73">
        <f>PPCL_Spot!Q73</f>
        <v>0</v>
      </c>
      <c r="I73">
        <f>Bawana_NG!Q73</f>
        <v>46.8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769.58555815860348</v>
      </c>
      <c r="P73" s="77">
        <v>66.012539823008851</v>
      </c>
      <c r="Q73" s="77">
        <v>22.007459896133874</v>
      </c>
      <c r="R73" s="80">
        <v>0</v>
      </c>
      <c r="S73" s="80">
        <v>0</v>
      </c>
      <c r="T73" s="78">
        <f>SUMPRODUCT(LTA!F73:AJ73,LTA!F$101:AJ$101,LTA!F$104:AJ$104)</f>
        <v>9.99</v>
      </c>
      <c r="U73" s="78">
        <f>SUMPRODUCT(LTA!F73:AJ73,LTA!F$102:AJ$102,LTA!F$104:AJ$104)</f>
        <v>109.2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0.73</v>
      </c>
      <c r="AB73" s="117">
        <f>-STOA!O73</f>
        <v>-293.23</v>
      </c>
      <c r="AC73">
        <f t="shared" si="3"/>
        <v>12.046918373748563</v>
      </c>
      <c r="AD73">
        <f t="shared" si="4"/>
        <v>761.73457339696722</v>
      </c>
      <c r="AE73">
        <f>'IDT-1'!C73</f>
        <v>-40</v>
      </c>
      <c r="AF73" s="26"/>
      <c r="AG73">
        <f t="shared" si="5"/>
        <v>721.73457339696722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-15</v>
      </c>
      <c r="AM73" s="75">
        <f>RTM_PXI!I73</f>
        <v>0</v>
      </c>
      <c r="AN73" s="75">
        <f>RTM_PXI!O73</f>
        <v>0</v>
      </c>
      <c r="AO73" s="192">
        <f>GDAM_IEX!I73</f>
        <v>24.01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7.6459338929695697</v>
      </c>
      <c r="F74">
        <f>GT_Spot!Q74</f>
        <v>0</v>
      </c>
      <c r="G74">
        <f>PPCL_NG!Q74</f>
        <v>26.03</v>
      </c>
      <c r="H74">
        <f>PPCL_Spot!Q74</f>
        <v>0</v>
      </c>
      <c r="I74">
        <f>Bawana_NG!Q74</f>
        <v>46.95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791.55933088660356</v>
      </c>
      <c r="P74" s="77">
        <v>66.012539823008851</v>
      </c>
      <c r="Q74" s="77">
        <v>22.007459896133874</v>
      </c>
      <c r="R74" s="80">
        <v>0</v>
      </c>
      <c r="S74" s="80">
        <v>0</v>
      </c>
      <c r="T74" s="78">
        <f>SUMPRODUCT(LTA!F74:AJ74,LTA!F$101:AJ$101,LTA!F$104:AJ$104)</f>
        <v>7.3</v>
      </c>
      <c r="U74" s="78">
        <f>SUMPRODUCT(LTA!F74:AJ74,LTA!F$102:AJ$102,LTA!F$104:AJ$104)</f>
        <v>109.22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0.73</v>
      </c>
      <c r="AB74" s="117">
        <f>-STOA!O74</f>
        <v>-293.23</v>
      </c>
      <c r="AC74">
        <f t="shared" si="3"/>
        <v>12.182599063666183</v>
      </c>
      <c r="AD74">
        <f t="shared" si="4"/>
        <v>785.05266543504968</v>
      </c>
      <c r="AE74">
        <f>'IDT-1'!C74</f>
        <v>-50</v>
      </c>
      <c r="AF74" s="26"/>
      <c r="AG74">
        <f t="shared" si="5"/>
        <v>735.05266543504968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-11</v>
      </c>
      <c r="AM74" s="75">
        <f>RTM_PXI!I74</f>
        <v>0</v>
      </c>
      <c r="AN74" s="75">
        <f>RTM_PXI!O74</f>
        <v>0</v>
      </c>
      <c r="AO74" s="192">
        <f>GDAM_IEX!I74</f>
        <v>24.01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7.7058237145855202</v>
      </c>
      <c r="F75">
        <f>GT_Spot!Q75</f>
        <v>0</v>
      </c>
      <c r="G75">
        <f>PPCL_NG!Q75</f>
        <v>25.390599999999999</v>
      </c>
      <c r="H75">
        <f>PPCL_Spot!Q75</f>
        <v>0</v>
      </c>
      <c r="I75">
        <f>Bawana_NG!Q75</f>
        <v>46.8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791.82371429948307</v>
      </c>
      <c r="P75" s="77">
        <v>66.012539823008851</v>
      </c>
      <c r="Q75" s="77">
        <v>22.007459896133874</v>
      </c>
      <c r="R75" s="80">
        <v>0</v>
      </c>
      <c r="S75" s="80">
        <v>0</v>
      </c>
      <c r="T75" s="78">
        <f>SUMPRODUCT(LTA!F75:AJ75,LTA!F$101:AJ$101,LTA!F$104:AJ$104)</f>
        <v>5.96</v>
      </c>
      <c r="U75" s="78">
        <f>SUMPRODUCT(LTA!F75:AJ75,LTA!F$102:AJ$102,LTA!F$104:AJ$104)</f>
        <v>108.69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0.73</v>
      </c>
      <c r="AB75" s="117">
        <f>-STOA!O75</f>
        <v>-322.96000000000004</v>
      </c>
      <c r="AC75">
        <f t="shared" si="3"/>
        <v>12.564969276620463</v>
      </c>
      <c r="AD75">
        <f t="shared" si="4"/>
        <v>780.89516845659102</v>
      </c>
      <c r="AE75">
        <f>'IDT-1'!C75</f>
        <v>0</v>
      </c>
      <c r="AF75" s="26"/>
      <c r="AG75">
        <f t="shared" si="5"/>
        <v>780.89516845659102</v>
      </c>
      <c r="AI75" s="75">
        <f>PXIL!I75</f>
        <v>0</v>
      </c>
      <c r="AJ75" s="75">
        <f>PXIL!O75</f>
        <v>0</v>
      </c>
      <c r="AK75" s="75">
        <f>RTM_IEX!I75</f>
        <v>26.89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14.41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7.7058237145855202</v>
      </c>
      <c r="F76">
        <f>GT_Spot!Q76</f>
        <v>0</v>
      </c>
      <c r="G76">
        <f>PPCL_NG!Q76</f>
        <v>26.03</v>
      </c>
      <c r="H76">
        <f>PPCL_Spot!Q76</f>
        <v>0</v>
      </c>
      <c r="I76">
        <f>Bawana_NG!Q76</f>
        <v>46.8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797.24475857548293</v>
      </c>
      <c r="P76" s="77">
        <v>66.012539823008851</v>
      </c>
      <c r="Q76" s="77">
        <v>22.007459896133874</v>
      </c>
      <c r="R76" s="80">
        <v>0</v>
      </c>
      <c r="S76" s="80">
        <v>0</v>
      </c>
      <c r="T76" s="78">
        <f>SUMPRODUCT(LTA!F76:AJ76,LTA!F$101:AJ$101,LTA!F$104:AJ$104)</f>
        <v>2.65</v>
      </c>
      <c r="U76" s="78">
        <f>SUMPRODUCT(LTA!F76:AJ76,LTA!F$102:AJ$102,LTA!F$104:AJ$104)</f>
        <v>109.03999999999999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0.73</v>
      </c>
      <c r="AB76" s="117">
        <f>-STOA!O76</f>
        <v>-322.96000000000004</v>
      </c>
      <c r="AC76">
        <f t="shared" si="3"/>
        <v>12.45328058899341</v>
      </c>
      <c r="AD76">
        <f t="shared" si="4"/>
        <v>746.21730142021784</v>
      </c>
      <c r="AE76">
        <f>'IDT-1'!C76</f>
        <v>0</v>
      </c>
      <c r="AF76" s="26"/>
      <c r="AG76">
        <f t="shared" si="5"/>
        <v>746.21730142021784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-11</v>
      </c>
      <c r="AM76" s="75">
        <f>RTM_PXI!I76</f>
        <v>0</v>
      </c>
      <c r="AN76" s="75">
        <f>RTM_PXI!O76</f>
        <v>0</v>
      </c>
      <c r="AO76" s="192">
        <f>GDAM_IEX!I76</f>
        <v>14.41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7.7058237145855202</v>
      </c>
      <c r="F77">
        <f>GT_Spot!Q77</f>
        <v>0</v>
      </c>
      <c r="G77">
        <f>PPCL_NG!Q77</f>
        <v>26.03</v>
      </c>
      <c r="H77">
        <f>PPCL_Spot!Q77</f>
        <v>0</v>
      </c>
      <c r="I77">
        <f>Bawana_NG!Q77</f>
        <v>46.8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796.9784444014831</v>
      </c>
      <c r="P77" s="77">
        <v>66.012539823008851</v>
      </c>
      <c r="Q77" s="77">
        <v>22.007459896133874</v>
      </c>
      <c r="R77" s="80">
        <v>0</v>
      </c>
      <c r="S77" s="80">
        <v>0</v>
      </c>
      <c r="T77" s="78">
        <f>SUMPRODUCT(LTA!F77:AJ77,LTA!F$101:AJ$101,LTA!F$104:AJ$104)</f>
        <v>0.05</v>
      </c>
      <c r="U77" s="78">
        <f>SUMPRODUCT(LTA!F77:AJ77,LTA!F$102:AJ$102,LTA!F$104:AJ$104)</f>
        <v>108.86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0.73</v>
      </c>
      <c r="AB77" s="117">
        <f>-STOA!O77</f>
        <v>-322.96000000000004</v>
      </c>
      <c r="AC77">
        <f t="shared" si="3"/>
        <v>12.701694977450265</v>
      </c>
      <c r="AD77">
        <f t="shared" si="4"/>
        <v>707.12257285776104</v>
      </c>
      <c r="AE77">
        <f>'IDT-1'!C77</f>
        <v>0</v>
      </c>
      <c r="AF77" s="26"/>
      <c r="AG77">
        <f t="shared" si="5"/>
        <v>707.12257285776104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-42</v>
      </c>
      <c r="AM77" s="75">
        <f>RTM_PXI!I77</f>
        <v>0</v>
      </c>
      <c r="AN77" s="75">
        <f>RTM_PXI!O77</f>
        <v>0</v>
      </c>
      <c r="AO77" s="192">
        <f>GDAM_IEX!I77</f>
        <v>9.61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7.7058237145855202</v>
      </c>
      <c r="F78">
        <f>GT_Spot!Q78</f>
        <v>0</v>
      </c>
      <c r="G78">
        <f>PPCL_NG!Q78</f>
        <v>26.03</v>
      </c>
      <c r="H78">
        <f>PPCL_Spot!Q78</f>
        <v>0</v>
      </c>
      <c r="I78">
        <f>Bawana_NG!Q78</f>
        <v>46.8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775.98228338348304</v>
      </c>
      <c r="P78" s="77">
        <v>66.012539823008851</v>
      </c>
      <c r="Q78" s="77">
        <v>22.007459896133874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108.96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0.73</v>
      </c>
      <c r="AB78" s="117">
        <f>-STOA!O78</f>
        <v>-322.96000000000004</v>
      </c>
      <c r="AC78">
        <f t="shared" si="3"/>
        <v>12.41083123022552</v>
      </c>
      <c r="AD78">
        <f t="shared" si="4"/>
        <v>712.86727558698567</v>
      </c>
      <c r="AE78">
        <f>'IDT-1'!C78</f>
        <v>0</v>
      </c>
      <c r="AF78" s="26"/>
      <c r="AG78">
        <f t="shared" si="5"/>
        <v>712.86727558698567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-30</v>
      </c>
      <c r="AM78" s="75">
        <f>RTM_PXI!I78</f>
        <v>0</v>
      </c>
      <c r="AN78" s="75">
        <f>RTM_PXI!O78</f>
        <v>0</v>
      </c>
      <c r="AO78" s="192">
        <f>GDAM_IEX!I78</f>
        <v>24.01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7.7058237145855202</v>
      </c>
      <c r="F79">
        <f>GT_Spot!Q79</f>
        <v>0</v>
      </c>
      <c r="G79">
        <f>PPCL_NG!Q79</f>
        <v>26.03</v>
      </c>
      <c r="H79">
        <f>PPCL_Spot!Q79</f>
        <v>0</v>
      </c>
      <c r="I79">
        <f>Bawana_NG!Q79</f>
        <v>46.8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748.76310862548314</v>
      </c>
      <c r="P79" s="77">
        <v>66.012539823008851</v>
      </c>
      <c r="Q79" s="77">
        <v>22.007459896133874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109.14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0.73</v>
      </c>
      <c r="AB79" s="117">
        <f>-STOA!O79</f>
        <v>-322.74</v>
      </c>
      <c r="AC79">
        <f t="shared" si="3"/>
        <v>12.215323941911214</v>
      </c>
      <c r="AD79">
        <f t="shared" si="4"/>
        <v>695.65360811730022</v>
      </c>
      <c r="AE79">
        <f>'IDT-1'!C79</f>
        <v>0</v>
      </c>
      <c r="AF79" s="26"/>
      <c r="AG79">
        <f t="shared" si="5"/>
        <v>695.65360811730022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-35</v>
      </c>
      <c r="AM79" s="75">
        <f>RTM_PXI!I79</f>
        <v>0</v>
      </c>
      <c r="AN79" s="75">
        <f>RTM_PXI!O79</f>
        <v>0</v>
      </c>
      <c r="AO79" s="192">
        <f>GDAM_IEX!I79</f>
        <v>38.42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7.7058237145855202</v>
      </c>
      <c r="F80">
        <f>GT_Spot!Q80</f>
        <v>0</v>
      </c>
      <c r="G80">
        <f>PPCL_NG!Q80</f>
        <v>26.03</v>
      </c>
      <c r="H80">
        <f>PPCL_Spot!Q80</f>
        <v>0</v>
      </c>
      <c r="I80">
        <f>Bawana_NG!Q80</f>
        <v>46.8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732.18371150748294</v>
      </c>
      <c r="P80" s="77">
        <v>66.012539823008851</v>
      </c>
      <c r="Q80" s="77">
        <v>22.007459896133874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109.38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9.61</v>
      </c>
      <c r="Z80" s="75">
        <f>IEX!O80</f>
        <v>0</v>
      </c>
      <c r="AA80" s="117">
        <f>STOA!I80</f>
        <v>0.73</v>
      </c>
      <c r="AB80" s="117">
        <f>-STOA!O80</f>
        <v>-322.74</v>
      </c>
      <c r="AC80">
        <f t="shared" si="3"/>
        <v>12.218252139928182</v>
      </c>
      <c r="AD80">
        <f t="shared" si="4"/>
        <v>686.72128280128311</v>
      </c>
      <c r="AE80">
        <f>'IDT-1'!C80</f>
        <v>0</v>
      </c>
      <c r="AF80" s="26"/>
      <c r="AG80">
        <f t="shared" si="5"/>
        <v>686.72128280128311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-42</v>
      </c>
      <c r="AM80" s="75">
        <f>RTM_PXI!I80</f>
        <v>0</v>
      </c>
      <c r="AN80" s="75">
        <f>RTM_PXI!O80</f>
        <v>0</v>
      </c>
      <c r="AO80" s="192">
        <f>GDAM_IEX!I80</f>
        <v>43.22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7.7058237145855202</v>
      </c>
      <c r="F81">
        <f>GT_Spot!Q81</f>
        <v>0</v>
      </c>
      <c r="G81">
        <f>PPCL_NG!Q81</f>
        <v>26.03</v>
      </c>
      <c r="H81">
        <f>PPCL_Spot!Q81</f>
        <v>0</v>
      </c>
      <c r="I81">
        <f>Bawana_NG!Q81</f>
        <v>46.8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720.58492224924237</v>
      </c>
      <c r="P81" s="77">
        <v>66.012539823008851</v>
      </c>
      <c r="Q81" s="77">
        <v>22.007459896133874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109.69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27.85</v>
      </c>
      <c r="Z81" s="75">
        <f>IEX!O81</f>
        <v>0</v>
      </c>
      <c r="AA81" s="117">
        <f>STOA!I81</f>
        <v>0.73</v>
      </c>
      <c r="AB81" s="117">
        <f>-STOA!O81</f>
        <v>-332.74</v>
      </c>
      <c r="AC81">
        <f t="shared" si="3"/>
        <v>12.616791640299086</v>
      </c>
      <c r="AD81">
        <f t="shared" si="4"/>
        <v>646.63395404267158</v>
      </c>
      <c r="AE81">
        <f>'IDT-1'!C81</f>
        <v>0</v>
      </c>
      <c r="AF81" s="26"/>
      <c r="AG81">
        <f t="shared" si="5"/>
        <v>646.63395404267158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-70</v>
      </c>
      <c r="AM81" s="75">
        <f>RTM_PXI!I81</f>
        <v>0</v>
      </c>
      <c r="AN81" s="75">
        <f>RTM_PXI!O81</f>
        <v>0</v>
      </c>
      <c r="AO81" s="192">
        <f>GDAM_IEX!I81</f>
        <v>34.58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7.7058237145855202</v>
      </c>
      <c r="F82">
        <f>GT_Spot!Q82</f>
        <v>0</v>
      </c>
      <c r="G82">
        <f>PPCL_NG!Q82</f>
        <v>26.03</v>
      </c>
      <c r="H82">
        <f>PPCL_Spot!Q82</f>
        <v>0</v>
      </c>
      <c r="I82">
        <f>Bawana_NG!Q82</f>
        <v>46.8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714.31820708660359</v>
      </c>
      <c r="P82" s="77">
        <v>66.012539823008851</v>
      </c>
      <c r="Q82" s="77">
        <v>22.007459896133874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110.89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32.36</v>
      </c>
      <c r="Z82" s="75">
        <f>IEX!O82</f>
        <v>0</v>
      </c>
      <c r="AA82" s="117">
        <f>STOA!I82</f>
        <v>0.73</v>
      </c>
      <c r="AB82" s="117">
        <f>-STOA!O82</f>
        <v>-332.74</v>
      </c>
      <c r="AC82">
        <f t="shared" si="3"/>
        <v>12.123595533147123</v>
      </c>
      <c r="AD82">
        <f t="shared" si="4"/>
        <v>701.86043498718482</v>
      </c>
      <c r="AE82">
        <f>'IDT-1'!C82</f>
        <v>0</v>
      </c>
      <c r="AF82" s="26"/>
      <c r="AG82">
        <f t="shared" si="5"/>
        <v>701.86043498718482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-15</v>
      </c>
      <c r="AM82" s="75">
        <f>RTM_PXI!I82</f>
        <v>0</v>
      </c>
      <c r="AN82" s="75">
        <f>RTM_PXI!O82</f>
        <v>0</v>
      </c>
      <c r="AO82" s="192">
        <f>GDAM_IEX!I82</f>
        <v>34.869999999999997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7.4059317585301834</v>
      </c>
      <c r="F83">
        <f>GT_Spot!Q83</f>
        <v>0</v>
      </c>
      <c r="G83">
        <f>PPCL_NG!Q83</f>
        <v>26.03</v>
      </c>
      <c r="H83">
        <f>PPCL_Spot!Q83</f>
        <v>0</v>
      </c>
      <c r="I83">
        <f>Bawana_NG!Q83</f>
        <v>46.8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720.89858010180603</v>
      </c>
      <c r="P83" s="77">
        <v>66.012539823008851</v>
      </c>
      <c r="Q83" s="77">
        <v>22.007459896133874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111.69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2.98</v>
      </c>
      <c r="Z83" s="75">
        <f>IEX!O83</f>
        <v>0</v>
      </c>
      <c r="AA83" s="117">
        <f>STOA!I83</f>
        <v>0.73</v>
      </c>
      <c r="AB83" s="117">
        <f>-STOA!O83</f>
        <v>-332.74</v>
      </c>
      <c r="AC83">
        <f t="shared" si="3"/>
        <v>12.522194310454704</v>
      </c>
      <c r="AD83">
        <f t="shared" si="4"/>
        <v>612.73231726902452</v>
      </c>
      <c r="AE83">
        <f>'IDT-1'!C83</f>
        <v>0</v>
      </c>
      <c r="AF83" s="26"/>
      <c r="AG83">
        <f t="shared" si="5"/>
        <v>612.73231726902452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-82</v>
      </c>
      <c r="AM83" s="75">
        <f>RTM_PXI!I83</f>
        <v>0</v>
      </c>
      <c r="AN83" s="75">
        <f>RTM_PXI!O83</f>
        <v>0</v>
      </c>
      <c r="AO83" s="192">
        <f>GDAM_IEX!I83</f>
        <v>35.44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7.4059317585301834</v>
      </c>
      <c r="F84">
        <f>GT_Spot!Q84</f>
        <v>0</v>
      </c>
      <c r="G84">
        <f>PPCL_NG!Q84</f>
        <v>26.03</v>
      </c>
      <c r="H84">
        <f>PPCL_Spot!Q84</f>
        <v>0</v>
      </c>
      <c r="I84">
        <f>Bawana_NG!Q84</f>
        <v>46.8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715.19324579657496</v>
      </c>
      <c r="P84" s="77">
        <v>66.012539823008851</v>
      </c>
      <c r="Q84" s="77">
        <v>22.007459896133874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111.39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0.73</v>
      </c>
      <c r="AB84" s="117">
        <f>-STOA!O84</f>
        <v>-332.74</v>
      </c>
      <c r="AC84">
        <f t="shared" si="3"/>
        <v>12.292195200691349</v>
      </c>
      <c r="AD84">
        <f t="shared" si="4"/>
        <v>619.15698207355661</v>
      </c>
      <c r="AE84">
        <f>'IDT-1'!C84</f>
        <v>-10</v>
      </c>
      <c r="AF84" s="26"/>
      <c r="AG84">
        <f t="shared" si="5"/>
        <v>609.15698207355661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-65</v>
      </c>
      <c r="AM84" s="75">
        <f>RTM_PXI!I84</f>
        <v>0</v>
      </c>
      <c r="AN84" s="75">
        <f>RTM_PXI!O84</f>
        <v>0</v>
      </c>
      <c r="AO84" s="192">
        <f>GDAM_IEX!I84</f>
        <v>33.619999999999997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7.4059317585301834</v>
      </c>
      <c r="F85">
        <f>GT_Spot!Q85</f>
        <v>0</v>
      </c>
      <c r="G85">
        <f>PPCL_NG!Q85</f>
        <v>26.03</v>
      </c>
      <c r="H85">
        <f>PPCL_Spot!Q85</f>
        <v>0</v>
      </c>
      <c r="I85">
        <f>Bawana_NG!Q85</f>
        <v>46.8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706.75791681022679</v>
      </c>
      <c r="P85" s="77">
        <v>66.012539823008851</v>
      </c>
      <c r="Q85" s="77">
        <v>22.007459896133874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111.62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31.03</v>
      </c>
      <c r="Z85" s="75">
        <f>IEX!O85</f>
        <v>0</v>
      </c>
      <c r="AA85" s="117">
        <f>STOA!I85</f>
        <v>0.73</v>
      </c>
      <c r="AB85" s="117">
        <f>-STOA!O85</f>
        <v>-367.74</v>
      </c>
      <c r="AC85">
        <f t="shared" si="3"/>
        <v>12.848177406499298</v>
      </c>
      <c r="AD85">
        <f t="shared" si="4"/>
        <v>604.01567088140052</v>
      </c>
      <c r="AE85">
        <f>'IDT-1'!C85</f>
        <v>-19.475000000000001</v>
      </c>
      <c r="AF85" s="26"/>
      <c r="AG85">
        <f t="shared" si="5"/>
        <v>584.5406708814005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-70</v>
      </c>
      <c r="AM85" s="75">
        <f>RTM_PXI!I85</f>
        <v>0</v>
      </c>
      <c r="AN85" s="75">
        <f>RTM_PXI!O85</f>
        <v>0</v>
      </c>
      <c r="AO85" s="192">
        <f>GDAM_IEX!I85</f>
        <v>36.21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7.4059317585301834</v>
      </c>
      <c r="F86">
        <f>GT_Spot!Q86</f>
        <v>0</v>
      </c>
      <c r="G86">
        <f>PPCL_NG!Q86</f>
        <v>26.03</v>
      </c>
      <c r="H86">
        <f>PPCL_Spot!Q86</f>
        <v>0</v>
      </c>
      <c r="I86">
        <f>Bawana_NG!Q86</f>
        <v>46.798266730861819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705.94989810622678</v>
      </c>
      <c r="P86" s="77">
        <v>66.012539823008851</v>
      </c>
      <c r="Q86" s="77">
        <v>22.007459896133874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112.21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30.45</v>
      </c>
      <c r="Z86" s="75">
        <f>IEX!O86</f>
        <v>0</v>
      </c>
      <c r="AA86" s="117">
        <f>STOA!I86</f>
        <v>0.73</v>
      </c>
      <c r="AB86" s="117">
        <f>-STOA!O86</f>
        <v>-367.74</v>
      </c>
      <c r="AC86">
        <f t="shared" si="3"/>
        <v>12.88553022674666</v>
      </c>
      <c r="AD86">
        <f t="shared" si="4"/>
        <v>593.94856608801501</v>
      </c>
      <c r="AE86">
        <f>'IDT-1'!C86</f>
        <v>-19.050999999999998</v>
      </c>
      <c r="AF86" s="26"/>
      <c r="AG86">
        <f t="shared" si="5"/>
        <v>574.89756608801497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-75</v>
      </c>
      <c r="AM86" s="75">
        <f>RTM_PXI!I86</f>
        <v>0</v>
      </c>
      <c r="AN86" s="75">
        <f>RTM_PXI!O86</f>
        <v>0</v>
      </c>
      <c r="AO86" s="192">
        <f>GDAM_IEX!I86</f>
        <v>31.98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7.4059317585301834</v>
      </c>
      <c r="F87">
        <f>GT_Spot!Q87</f>
        <v>0</v>
      </c>
      <c r="G87">
        <f>PPCL_NG!Q87</f>
        <v>26.03</v>
      </c>
      <c r="H87">
        <f>PPCL_Spot!Q87</f>
        <v>0</v>
      </c>
      <c r="I87">
        <f>Bawana_NG!Q87</f>
        <v>46.798266730861819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676.00600485205041</v>
      </c>
      <c r="P87" s="77">
        <v>66.012539823008851</v>
      </c>
      <c r="Q87" s="77">
        <v>17.209999999999997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113.4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14.69</v>
      </c>
      <c r="Z87" s="75">
        <f>IEX!O87</f>
        <v>0</v>
      </c>
      <c r="AA87" s="117">
        <f>STOA!I87</f>
        <v>0.73</v>
      </c>
      <c r="AB87" s="117">
        <f>-STOA!O87</f>
        <v>-367.74</v>
      </c>
      <c r="AC87">
        <f t="shared" si="3"/>
        <v>12.318418406190998</v>
      </c>
      <c r="AD87">
        <f t="shared" si="4"/>
        <v>547.14432475826038</v>
      </c>
      <c r="AE87">
        <f>'IDT-1'!C87</f>
        <v>0</v>
      </c>
      <c r="AF87" s="26"/>
      <c r="AG87">
        <f t="shared" si="5"/>
        <v>547.14432475826038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-60</v>
      </c>
      <c r="AM87" s="75">
        <f>RTM_PXI!I87</f>
        <v>0</v>
      </c>
      <c r="AN87" s="75">
        <f>RTM_PXI!O87</f>
        <v>0</v>
      </c>
      <c r="AO87" s="192">
        <f>GDAM_IEX!I87</f>
        <v>18.920000000000002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7.4059317585301834</v>
      </c>
      <c r="F88">
        <f>GT_Spot!Q88</f>
        <v>0</v>
      </c>
      <c r="G88">
        <f>PPCL_NG!Q88</f>
        <v>26.03</v>
      </c>
      <c r="H88">
        <f>PPCL_Spot!Q88</f>
        <v>0</v>
      </c>
      <c r="I88">
        <f>Bawana_NG!Q88</f>
        <v>46.8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675.68632334183303</v>
      </c>
      <c r="P88" s="77">
        <v>66.012539823008851</v>
      </c>
      <c r="Q88" s="77">
        <v>22.003248191348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119.09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9.89</v>
      </c>
      <c r="Z88" s="75">
        <f>IEX!O88</f>
        <v>0</v>
      </c>
      <c r="AA88" s="117">
        <f>STOA!I88</f>
        <v>0.73</v>
      </c>
      <c r="AB88" s="117">
        <f>-STOA!O88</f>
        <v>-367.74</v>
      </c>
      <c r="AC88">
        <f t="shared" si="3"/>
        <v>11.832945394421644</v>
      </c>
      <c r="AD88">
        <f t="shared" si="4"/>
        <v>612.99509772029842</v>
      </c>
      <c r="AE88">
        <f>'IDT-1'!C88</f>
        <v>0</v>
      </c>
      <c r="AF88" s="26"/>
      <c r="AG88">
        <f t="shared" si="5"/>
        <v>612.99509772029842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18.920000000000002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6.073391121618072</v>
      </c>
      <c r="F89">
        <f>GT_Spot!Q89</f>
        <v>0</v>
      </c>
      <c r="G89">
        <f>PPCL_NG!Q89</f>
        <v>26.03</v>
      </c>
      <c r="H89">
        <f>PPCL_Spot!Q89</f>
        <v>0</v>
      </c>
      <c r="I89">
        <f>Bawana_NG!Q89</f>
        <v>49.368160307050232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643.39999302427282</v>
      </c>
      <c r="P89" s="77">
        <v>66.012539823008851</v>
      </c>
      <c r="Q89" s="77">
        <v>22.003248191348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118.68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9.2200000000000006</v>
      </c>
      <c r="Z89" s="75">
        <f>IEX!O89</f>
        <v>0</v>
      </c>
      <c r="AA89" s="117">
        <f>STOA!I89</f>
        <v>0.73</v>
      </c>
      <c r="AB89" s="117">
        <f>-STOA!O89</f>
        <v>-367.74</v>
      </c>
      <c r="AC89">
        <f t="shared" si="3"/>
        <v>11.816538966390191</v>
      </c>
      <c r="AD89">
        <f t="shared" si="4"/>
        <v>537.15079350090787</v>
      </c>
      <c r="AE89">
        <f>'IDT-1'!C89</f>
        <v>0</v>
      </c>
      <c r="AF89" s="26"/>
      <c r="AG89">
        <f t="shared" si="5"/>
        <v>537.15079350090787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-30</v>
      </c>
      <c r="AM89" s="75">
        <f>RTM_PXI!I89</f>
        <v>0</v>
      </c>
      <c r="AN89" s="75">
        <f>RTM_PXI!O89</f>
        <v>0</v>
      </c>
      <c r="AO89" s="192">
        <f>GDAM_IEX!I89</f>
        <v>5.19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6.073391121618072</v>
      </c>
      <c r="F90">
        <f>GT_Spot!Q90</f>
        <v>0</v>
      </c>
      <c r="G90">
        <f>PPCL_NG!Q90</f>
        <v>26.03</v>
      </c>
      <c r="H90">
        <f>PPCL_Spot!Q90</f>
        <v>0</v>
      </c>
      <c r="I90">
        <f>Bawana_NG!Q90</f>
        <v>49.69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634.51178728027276</v>
      </c>
      <c r="P90" s="77">
        <v>66.012539823008851</v>
      </c>
      <c r="Q90" s="77">
        <v>22.003248191348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119.50999999999999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0.73</v>
      </c>
      <c r="AB90" s="117">
        <f>-STOA!O90</f>
        <v>-367.74</v>
      </c>
      <c r="AC90">
        <f t="shared" si="3"/>
        <v>11.48976039469704</v>
      </c>
      <c r="AD90">
        <f t="shared" si="4"/>
        <v>535.33120602155066</v>
      </c>
      <c r="AE90">
        <f>'IDT-1'!C90</f>
        <v>0</v>
      </c>
      <c r="AF90" s="26"/>
      <c r="AG90">
        <f t="shared" si="5"/>
        <v>535.33120602155066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6.073391121618072</v>
      </c>
      <c r="F91">
        <f>GT_Spot!Q91</f>
        <v>0</v>
      </c>
      <c r="G91">
        <f>PPCL_NG!Q91</f>
        <v>26.03</v>
      </c>
      <c r="H91">
        <f>PPCL_Spot!Q91</f>
        <v>0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634.5110841717451</v>
      </c>
      <c r="P91" s="77">
        <v>66.012539823008851</v>
      </c>
      <c r="Q91" s="77">
        <v>22.003248191348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119.55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0.73</v>
      </c>
      <c r="AB91" s="117">
        <f>-STOA!O91</f>
        <v>-367.74</v>
      </c>
      <c r="AC91">
        <f t="shared" si="3"/>
        <v>11.403348932120043</v>
      </c>
      <c r="AD91">
        <f t="shared" si="4"/>
        <v>545.68691437559994</v>
      </c>
      <c r="AE91">
        <f>'IDT-1'!C91</f>
        <v>0</v>
      </c>
      <c r="AF91" s="26"/>
      <c r="AG91">
        <f t="shared" si="5"/>
        <v>545.68691437559994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6.073391121618072</v>
      </c>
      <c r="F92">
        <f>GT_Spot!Q92</f>
        <v>0</v>
      </c>
      <c r="G92">
        <f>PPCL_NG!Q92</f>
        <v>26.03</v>
      </c>
      <c r="H92">
        <f>PPCL_Spot!Q92</f>
        <v>0</v>
      </c>
      <c r="I92">
        <f>Bawana_NG!Q92</f>
        <v>49.92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634.5106254613512</v>
      </c>
      <c r="P92" s="77">
        <v>66.012539823008851</v>
      </c>
      <c r="Q92" s="77">
        <v>22.003248191348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119.99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0.73</v>
      </c>
      <c r="AB92" s="117">
        <f>-STOA!O92</f>
        <v>-367.74</v>
      </c>
      <c r="AC92">
        <f t="shared" si="3"/>
        <v>11.540388808301508</v>
      </c>
      <c r="AD92">
        <f t="shared" si="4"/>
        <v>530.98941578902463</v>
      </c>
      <c r="AE92">
        <f>'IDT-1'!C92</f>
        <v>0</v>
      </c>
      <c r="AF92" s="26"/>
      <c r="AG92">
        <f t="shared" si="5"/>
        <v>530.98941578902463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-15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6.073391121618072</v>
      </c>
      <c r="F93">
        <f>GT_Spot!Q93</f>
        <v>0</v>
      </c>
      <c r="G93">
        <f>PPCL_NG!Q93</f>
        <v>26.03</v>
      </c>
      <c r="H93">
        <f>PPCL_Spot!Q93</f>
        <v>0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634.2408251679783</v>
      </c>
      <c r="P93" s="77">
        <v>66.012539823008851</v>
      </c>
      <c r="Q93" s="77">
        <v>22.003248191348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120.31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0.73</v>
      </c>
      <c r="AB93" s="117">
        <f>-STOA!O93</f>
        <v>-367.74</v>
      </c>
      <c r="AC93">
        <f t="shared" si="3"/>
        <v>11.576706652886896</v>
      </c>
      <c r="AD93">
        <f t="shared" si="4"/>
        <v>565.21329765106645</v>
      </c>
      <c r="AE93">
        <f>'IDT-1'!C93</f>
        <v>0</v>
      </c>
      <c r="AF93" s="26"/>
      <c r="AG93">
        <f t="shared" si="5"/>
        <v>565.21329765106645</v>
      </c>
      <c r="AI93" s="75">
        <f>PXIL!I93</f>
        <v>0</v>
      </c>
      <c r="AJ93" s="75">
        <f>PXIL!O93</f>
        <v>0</v>
      </c>
      <c r="AK93" s="75">
        <f>RTM_IEX!I93</f>
        <v>19.21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6.073391121618072</v>
      </c>
      <c r="F94">
        <f>GT_Spot!Q94</f>
        <v>0</v>
      </c>
      <c r="G94">
        <f>PPCL_NG!Q94</f>
        <v>26.03</v>
      </c>
      <c r="H94">
        <f>PPCL_Spot!Q94</f>
        <v>0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591.02145646464464</v>
      </c>
      <c r="P94" s="77">
        <v>66.012539823008851</v>
      </c>
      <c r="Q94" s="77">
        <v>22.003248191348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120.69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0.73</v>
      </c>
      <c r="AB94" s="117">
        <f>-STOA!O94</f>
        <v>-322.74</v>
      </c>
      <c r="AC94">
        <f t="shared" si="3"/>
        <v>10.986281570686582</v>
      </c>
      <c r="AD94">
        <f t="shared" si="4"/>
        <v>508.75435402993293</v>
      </c>
      <c r="AE94">
        <f>'IDT-1'!C94</f>
        <v>0</v>
      </c>
      <c r="AF94" s="26"/>
      <c r="AG94">
        <f t="shared" si="5"/>
        <v>508.75435402993293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6.073391121618072</v>
      </c>
      <c r="F95">
        <f>GT_Spot!Q95</f>
        <v>0</v>
      </c>
      <c r="G95">
        <f>PPCL_NG!Q95</f>
        <v>26.03</v>
      </c>
      <c r="H95">
        <f>PPCL_Spot!Q95</f>
        <v>0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591.11945356078365</v>
      </c>
      <c r="P95" s="77">
        <v>60.4</v>
      </c>
      <c r="Q95" s="77">
        <v>22.003248191348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91.29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0.73</v>
      </c>
      <c r="AB95" s="117">
        <f>-STOA!O95</f>
        <v>-322.74</v>
      </c>
      <c r="AC95">
        <f t="shared" si="3"/>
        <v>10.590252319468174</v>
      </c>
      <c r="AD95">
        <f t="shared" si="4"/>
        <v>484.23584055428148</v>
      </c>
      <c r="AE95">
        <f>'IDT-1'!C95</f>
        <v>0</v>
      </c>
      <c r="AF95" s="26"/>
      <c r="AG95">
        <f t="shared" si="5"/>
        <v>484.23584055428148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6.073391121618072</v>
      </c>
      <c r="F96">
        <f>GT_Spot!Q96</f>
        <v>0</v>
      </c>
      <c r="G96">
        <f>PPCL_NG!Q96</f>
        <v>26.03</v>
      </c>
      <c r="H96">
        <f>PPCL_Spot!Q96</f>
        <v>0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591.12764375837241</v>
      </c>
      <c r="P96" s="77">
        <v>58.33</v>
      </c>
      <c r="Q96" s="77">
        <v>22.01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71.75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0.73</v>
      </c>
      <c r="AB96" s="117">
        <f>-STOA!O96</f>
        <v>-322.74</v>
      </c>
      <c r="AC96">
        <f t="shared" si="3"/>
        <v>10.400215809123093</v>
      </c>
      <c r="AD96">
        <f t="shared" si="4"/>
        <v>462.83081907086739</v>
      </c>
      <c r="AE96">
        <f>'IDT-1'!C96</f>
        <v>0</v>
      </c>
      <c r="AF96" s="26"/>
      <c r="AG96">
        <f t="shared" si="5"/>
        <v>462.83081907086739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6.073391121618072</v>
      </c>
      <c r="F97">
        <f>GT_Spot!Q97</f>
        <v>0</v>
      </c>
      <c r="G97">
        <f>PPCL_NG!Q97</f>
        <v>26.03</v>
      </c>
      <c r="H97">
        <f>PPCL_Spot!Q97</f>
        <v>0</v>
      </c>
      <c r="I97">
        <f>Bawana_NG!Q97</f>
        <v>49.92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591.13935112034369</v>
      </c>
      <c r="P97" s="77">
        <v>64.64643389045176</v>
      </c>
      <c r="Q97" s="77">
        <v>22.01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61.98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</v>
      </c>
      <c r="AA97" s="117">
        <f>STOA!I97</f>
        <v>0.73</v>
      </c>
      <c r="AB97" s="117">
        <f>-STOA!O97</f>
        <v>-322.74</v>
      </c>
      <c r="AC97">
        <f t="shared" si="3"/>
        <v>10.778321318165402</v>
      </c>
      <c r="AD97">
        <f t="shared" si="4"/>
        <v>413.01085481424815</v>
      </c>
      <c r="AE97">
        <f>'IDT-1'!C97</f>
        <v>0</v>
      </c>
      <c r="AF97" s="26"/>
      <c r="AG97">
        <f t="shared" si="5"/>
        <v>413.01085481424815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-75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6.073391121618072</v>
      </c>
      <c r="F98">
        <f>GT_Spot!Q98</f>
        <v>0</v>
      </c>
      <c r="G98">
        <f>PPCL_NG!Q98</f>
        <v>26.03</v>
      </c>
      <c r="H98">
        <f>PPCL_Spot!Q98</f>
        <v>0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591.13917952730856</v>
      </c>
      <c r="P98" s="77">
        <v>64.64643389045176</v>
      </c>
      <c r="Q98" s="77">
        <v>22.01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61.81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-21</v>
      </c>
      <c r="AA98" s="117">
        <f>STOA!I98</f>
        <v>0.73</v>
      </c>
      <c r="AB98" s="117">
        <f>-STOA!O98</f>
        <v>-322.74</v>
      </c>
      <c r="AC98">
        <f t="shared" si="3"/>
        <v>10.909995720979621</v>
      </c>
      <c r="AD98">
        <f t="shared" si="4"/>
        <v>397.70900881839862</v>
      </c>
      <c r="AE98">
        <f>'IDT-1'!C98</f>
        <v>0</v>
      </c>
      <c r="AF98" s="26"/>
      <c r="AG98">
        <f t="shared" si="5"/>
        <v>397.70900881839862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-70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0.1670009939917842</v>
      </c>
      <c r="F99">
        <f t="shared" si="6"/>
        <v>0</v>
      </c>
      <c r="G99">
        <f t="shared" si="6"/>
        <v>0.61336700000000066</v>
      </c>
      <c r="H99">
        <f t="shared" si="6"/>
        <v>0</v>
      </c>
      <c r="I99">
        <f t="shared" si="6"/>
        <v>1.1615465394042572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16.29870817182163</v>
      </c>
      <c r="P99" s="77">
        <f t="shared" si="6"/>
        <v>1.391215758980622</v>
      </c>
      <c r="Q99" s="77">
        <f t="shared" si="6"/>
        <v>0.4504348234371402</v>
      </c>
      <c r="R99" s="80">
        <f t="shared" si="6"/>
        <v>0.23213893448658884</v>
      </c>
      <c r="S99" s="80">
        <f t="shared" si="6"/>
        <v>0</v>
      </c>
      <c r="T99" s="78">
        <f t="shared" si="6"/>
        <v>0.67327749999999997</v>
      </c>
      <c r="U99" s="78">
        <f t="shared" si="6"/>
        <v>2.3817324999999996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4.2020000000000002E-2</v>
      </c>
      <c r="Z99" s="75">
        <f t="shared" si="6"/>
        <v>-1.0599000000000001</v>
      </c>
      <c r="AA99" s="117">
        <f t="shared" si="6"/>
        <v>1.7369999999999972E-2</v>
      </c>
      <c r="AB99" s="117">
        <f t="shared" si="6"/>
        <v>-7.4281200000000061</v>
      </c>
      <c r="AC99">
        <f t="shared" si="6"/>
        <v>0.28762753246508543</v>
      </c>
      <c r="AD99">
        <f t="shared" si="6"/>
        <v>15.058502189656949</v>
      </c>
      <c r="AE99">
        <f t="shared" si="6"/>
        <v>-0.22716175000000002</v>
      </c>
      <c r="AG99">
        <f t="shared" si="6"/>
        <v>14.831340439656948</v>
      </c>
      <c r="AI99">
        <f t="shared" si="6"/>
        <v>0</v>
      </c>
      <c r="AJ99">
        <f t="shared" si="6"/>
        <v>0</v>
      </c>
      <c r="AK99">
        <f t="shared" si="6"/>
        <v>9.1969999999999982E-2</v>
      </c>
      <c r="AL99">
        <f t="shared" si="6"/>
        <v>-0.59550000000000003</v>
      </c>
      <c r="AM99">
        <f t="shared" si="6"/>
        <v>0</v>
      </c>
      <c r="AN99">
        <f t="shared" si="6"/>
        <v>0</v>
      </c>
      <c r="AO99">
        <f t="shared" si="6"/>
        <v>0.90886750000000027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G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44562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15.20882584712372</v>
      </c>
      <c r="F3">
        <f>GT_Spot!T3</f>
        <v>0</v>
      </c>
      <c r="G3">
        <f>PPCL_NG!T3</f>
        <v>30.462249254790631</v>
      </c>
      <c r="H3">
        <f>PPCL_Spot!T3</f>
        <v>0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263.37735207909475</v>
      </c>
      <c r="P3" s="77">
        <v>38.419999999999995</v>
      </c>
      <c r="Q3" s="77">
        <v>6.72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252.63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1.75</v>
      </c>
      <c r="AB3" s="117">
        <f>-STOA!P3</f>
        <v>0</v>
      </c>
      <c r="AC3">
        <f>SUMIF(B3:AB3,"&gt;0")*$AC$2-SUMIF(B3:AB3,"&lt;0")*($AC$2/(1-$AC$2))+SUMIF(AI3:AN3,"&gt;0")*$AC$2-SUMIF(AI3:AN3,"&lt;0")*($AC$2/(1-$AC$2))</f>
        <v>6.0173553472477641</v>
      </c>
      <c r="AD3">
        <f>SUM(B3:AB3,AI3:AR3)-AC3</f>
        <v>627.5510718337614</v>
      </c>
      <c r="AE3">
        <f>'IDT-1'!F3</f>
        <v>0</v>
      </c>
      <c r="AF3" s="26"/>
      <c r="AG3">
        <f>SUM(AD3:AF3)</f>
        <v>627.5510718337614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15.20882584712372</v>
      </c>
      <c r="F4">
        <f>GT_Spot!T4</f>
        <v>0</v>
      </c>
      <c r="G4">
        <f>PPCL_NG!T4</f>
        <v>30.462249254790631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264.73899421380747</v>
      </c>
      <c r="P4" s="77">
        <v>38.419999999999995</v>
      </c>
      <c r="Q4" s="77">
        <v>6.72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252.59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-8</v>
      </c>
      <c r="AA4" s="117">
        <f>STOA!J4</f>
        <v>1.75</v>
      </c>
      <c r="AB4" s="117">
        <f>-STOA!P4</f>
        <v>0</v>
      </c>
      <c r="AC4">
        <f t="shared" ref="AC4:AC67" si="0">SUMIF(B4:AB4,"&gt;0")*$AC$2-SUMIF(B4:AB4,"&lt;0")*($AC$2/(1-$AC$2))+SUMIF(AI4:AN4,"&gt;0")*$AC$2-SUMIF(AI4:AN4,"&lt;0")*($AC$2/(1-$AC$2))</f>
        <v>6.1000108182107988</v>
      </c>
      <c r="AD4">
        <f t="shared" ref="AD4:AD67" si="1">SUM(B4:AB4,AI4:AR4)-AC4</f>
        <v>620.79005849751115</v>
      </c>
      <c r="AE4">
        <f>'IDT-1'!F4</f>
        <v>0</v>
      </c>
      <c r="AF4" s="26"/>
      <c r="AG4">
        <f t="shared" ref="AG4:AG67" si="2">SUM(AD4:AF4)</f>
        <v>620.79005849751115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15.20882584712372</v>
      </c>
      <c r="F5">
        <f>GT_Spot!T5</f>
        <v>0</v>
      </c>
      <c r="G5">
        <f>PPCL_NG!T5</f>
        <v>30.462249254790631</v>
      </c>
      <c r="H5">
        <f>PPCL_Spot!T5</f>
        <v>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277.16878728596384</v>
      </c>
      <c r="P5" s="77">
        <v>38.419999999999995</v>
      </c>
      <c r="Q5" s="77">
        <v>6.72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252.43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-28</v>
      </c>
      <c r="AA5" s="117">
        <f>STOA!J5</f>
        <v>1.75</v>
      </c>
      <c r="AB5" s="117">
        <f>-STOA!P5</f>
        <v>0</v>
      </c>
      <c r="AC5">
        <f t="shared" si="0"/>
        <v>6.2967662724677282</v>
      </c>
      <c r="AD5">
        <f t="shared" si="1"/>
        <v>622.8630961154106</v>
      </c>
      <c r="AE5">
        <f>'IDT-1'!F5</f>
        <v>0</v>
      </c>
      <c r="AF5" s="26"/>
      <c r="AG5">
        <f t="shared" si="2"/>
        <v>622.8630961154106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15.20882584712372</v>
      </c>
      <c r="F6">
        <f>GT_Spot!T6</f>
        <v>0</v>
      </c>
      <c r="G6">
        <f>PPCL_NG!T6</f>
        <v>30.462249254790631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274.17002293295684</v>
      </c>
      <c r="P6" s="77">
        <v>38.419999999999995</v>
      </c>
      <c r="Q6" s="77">
        <v>6.72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252.18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-44</v>
      </c>
      <c r="AA6" s="117">
        <f>STOA!J6</f>
        <v>1.75</v>
      </c>
      <c r="AB6" s="117">
        <f>-STOA!P6</f>
        <v>0</v>
      </c>
      <c r="AC6">
        <f t="shared" si="0"/>
        <v>6.4884312736834602</v>
      </c>
      <c r="AD6">
        <f t="shared" si="1"/>
        <v>642.44266676118775</v>
      </c>
      <c r="AE6">
        <f>'IDT-1'!F6</f>
        <v>0</v>
      </c>
      <c r="AF6" s="26"/>
      <c r="AG6">
        <f t="shared" si="2"/>
        <v>642.44266676118775</v>
      </c>
      <c r="AI6" s="75">
        <f>PXIL!J6</f>
        <v>0</v>
      </c>
      <c r="AJ6" s="75">
        <f>PXIL!P6</f>
        <v>0</v>
      </c>
      <c r="AK6" s="75">
        <f>RTM_IEX!J6</f>
        <v>24.02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15.20882584712372</v>
      </c>
      <c r="F7">
        <f>GT_Spot!T7</f>
        <v>0</v>
      </c>
      <c r="G7">
        <f>PPCL_NG!T7</f>
        <v>30.462249254790631</v>
      </c>
      <c r="H7">
        <f>PPCL_Spot!T7</f>
        <v>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276.60617680389515</v>
      </c>
      <c r="P7" s="77">
        <v>38.419999999999995</v>
      </c>
      <c r="Q7" s="77">
        <v>6.72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252.25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-50</v>
      </c>
      <c r="AA7" s="117">
        <f>STOA!J7</f>
        <v>1.75</v>
      </c>
      <c r="AB7" s="117">
        <f>-STOA!P7</f>
        <v>0</v>
      </c>
      <c r="AC7">
        <f t="shared" si="0"/>
        <v>6.3523781928808898</v>
      </c>
      <c r="AD7">
        <f t="shared" si="1"/>
        <v>615.0648737129286</v>
      </c>
      <c r="AE7">
        <f>'IDT-1'!F7</f>
        <v>0</v>
      </c>
      <c r="AF7" s="26"/>
      <c r="AG7">
        <f t="shared" si="2"/>
        <v>615.0648737129286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15.20882584712372</v>
      </c>
      <c r="F8">
        <f>GT_Spot!T8</f>
        <v>0</v>
      </c>
      <c r="G8">
        <f>PPCL_NG!T8</f>
        <v>30.462249254790631</v>
      </c>
      <c r="H8">
        <f>PPCL_Spot!T8</f>
        <v>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275.73455190730124</v>
      </c>
      <c r="P8" s="77">
        <v>38.419999999999995</v>
      </c>
      <c r="Q8" s="77">
        <v>6.72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251.98000000000002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-64</v>
      </c>
      <c r="AA8" s="117">
        <f>STOA!J8</f>
        <v>1.75</v>
      </c>
      <c r="AB8" s="117">
        <f>-STOA!P8</f>
        <v>0</v>
      </c>
      <c r="AC8">
        <f t="shared" si="0"/>
        <v>6.6356736791015987</v>
      </c>
      <c r="AD8">
        <f t="shared" si="1"/>
        <v>618.84995333011409</v>
      </c>
      <c r="AE8">
        <f>'IDT-1'!F8</f>
        <v>0</v>
      </c>
      <c r="AF8" s="26"/>
      <c r="AG8">
        <f t="shared" si="2"/>
        <v>618.84995333011409</v>
      </c>
      <c r="AI8" s="75">
        <f>PXIL!J8</f>
        <v>0</v>
      </c>
      <c r="AJ8" s="75">
        <f>PXIL!P8</f>
        <v>0</v>
      </c>
      <c r="AK8" s="75">
        <f>RTM_IEX!J8</f>
        <v>19.21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15.20882584712372</v>
      </c>
      <c r="F9">
        <f>GT_Spot!T9</f>
        <v>0</v>
      </c>
      <c r="G9">
        <f>PPCL_NG!T9</f>
        <v>31.04</v>
      </c>
      <c r="H9">
        <f>PPCL_Spot!T9</f>
        <v>0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275.73454883020793</v>
      </c>
      <c r="P9" s="77">
        <v>38.419999999999995</v>
      </c>
      <c r="Q9" s="77">
        <v>6.72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251.7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-72</v>
      </c>
      <c r="AA9" s="117">
        <f>STOA!J9</f>
        <v>1.75</v>
      </c>
      <c r="AB9" s="117">
        <f>-STOA!P9</f>
        <v>0</v>
      </c>
      <c r="AC9">
        <f t="shared" si="0"/>
        <v>6.8066147044244412</v>
      </c>
      <c r="AD9">
        <f t="shared" si="1"/>
        <v>561.76675997290727</v>
      </c>
      <c r="AE9">
        <f>'IDT-1'!F9</f>
        <v>0</v>
      </c>
      <c r="AF9" s="26"/>
      <c r="AG9">
        <f t="shared" si="2"/>
        <v>561.76675997290727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15.20882584712372</v>
      </c>
      <c r="F10">
        <f>GT_Spot!T10</f>
        <v>0</v>
      </c>
      <c r="G10">
        <f>PPCL_NG!T10</f>
        <v>30.462249254790631</v>
      </c>
      <c r="H10">
        <f>PPCL_Spot!T10</f>
        <v>0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275.73459184932733</v>
      </c>
      <c r="P10" s="77">
        <v>38.419999999999995</v>
      </c>
      <c r="Q10" s="77">
        <v>6.72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251.31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-79</v>
      </c>
      <c r="AA10" s="117">
        <f>STOA!J10</f>
        <v>1.75</v>
      </c>
      <c r="AB10" s="117">
        <f>-STOA!P10</f>
        <v>0</v>
      </c>
      <c r="AC10">
        <f t="shared" si="0"/>
        <v>6.593901943424358</v>
      </c>
      <c r="AD10">
        <f t="shared" si="1"/>
        <v>584.01176500781742</v>
      </c>
      <c r="AE10">
        <f>'IDT-1'!F10</f>
        <v>0</v>
      </c>
      <c r="AF10" s="26"/>
      <c r="AG10">
        <f t="shared" si="2"/>
        <v>584.01176500781742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15.20882584712372</v>
      </c>
      <c r="F11">
        <f>GT_Spot!T11</f>
        <v>0</v>
      </c>
      <c r="G11">
        <f>PPCL_NG!T11</f>
        <v>30.462249254790631</v>
      </c>
      <c r="H11">
        <f>PPCL_Spot!T11</f>
        <v>0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277.31966391199251</v>
      </c>
      <c r="P11" s="77">
        <v>38.419999999999995</v>
      </c>
      <c r="Q11" s="77">
        <v>6.72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251.49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-86</v>
      </c>
      <c r="AA11" s="117">
        <f>STOA!J11</f>
        <v>1.75</v>
      </c>
      <c r="AB11" s="117">
        <f>-STOA!P11</f>
        <v>0</v>
      </c>
      <c r="AC11">
        <f t="shared" si="0"/>
        <v>6.9823159335080156</v>
      </c>
      <c r="AD11">
        <f t="shared" si="1"/>
        <v>543.38842308039887</v>
      </c>
      <c r="AE11">
        <f>'IDT-1'!F11</f>
        <v>0</v>
      </c>
      <c r="AF11" s="26"/>
      <c r="AG11">
        <f t="shared" si="2"/>
        <v>543.38842308039887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15.20882584712372</v>
      </c>
      <c r="F12">
        <f>GT_Spot!T12</f>
        <v>0</v>
      </c>
      <c r="G12">
        <f>PPCL_NG!T12</f>
        <v>30.462249254790631</v>
      </c>
      <c r="H12">
        <f>PPCL_Spot!T12</f>
        <v>0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277.31970693111191</v>
      </c>
      <c r="P12" s="77">
        <v>38.419999999999995</v>
      </c>
      <c r="Q12" s="77">
        <v>6.72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251.37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-98</v>
      </c>
      <c r="AA12" s="117">
        <f>STOA!J12</f>
        <v>1.75</v>
      </c>
      <c r="AB12" s="117">
        <f>-STOA!P12</f>
        <v>0</v>
      </c>
      <c r="AC12">
        <f t="shared" si="0"/>
        <v>6.7770633790657726</v>
      </c>
      <c r="AD12">
        <f t="shared" si="1"/>
        <v>566.47371865396053</v>
      </c>
      <c r="AE12">
        <f>'IDT-1'!F12</f>
        <v>0</v>
      </c>
      <c r="AF12" s="26"/>
      <c r="AG12">
        <f t="shared" si="2"/>
        <v>566.47371865396053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15.20882584712372</v>
      </c>
      <c r="F13">
        <f>GT_Spot!T13</f>
        <v>0</v>
      </c>
      <c r="G13">
        <f>PPCL_NG!T13</f>
        <v>30.462249254790631</v>
      </c>
      <c r="H13">
        <f>PPCL_Spot!T13</f>
        <v>0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290.49888899959251</v>
      </c>
      <c r="P13" s="77">
        <v>38.419999999999995</v>
      </c>
      <c r="Q13" s="77">
        <v>6.72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251.28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-104</v>
      </c>
      <c r="AA13" s="117">
        <f>STOA!J13</f>
        <v>1.75</v>
      </c>
      <c r="AB13" s="117">
        <f>-STOA!P13</f>
        <v>0</v>
      </c>
      <c r="AC13">
        <f t="shared" si="0"/>
        <v>6.9455169464015745</v>
      </c>
      <c r="AD13">
        <f t="shared" si="1"/>
        <v>573.39444715510535</v>
      </c>
      <c r="AE13">
        <f>'IDT-1'!F13</f>
        <v>0</v>
      </c>
      <c r="AF13" s="26"/>
      <c r="AG13">
        <f t="shared" si="2"/>
        <v>573.39444715510535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15.20882584712372</v>
      </c>
      <c r="F14">
        <f>GT_Spot!T14</f>
        <v>0</v>
      </c>
      <c r="G14">
        <f>PPCL_NG!T14</f>
        <v>30.462249254790631</v>
      </c>
      <c r="H14">
        <f>PPCL_Spot!T14</f>
        <v>0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290.49953751051277</v>
      </c>
      <c r="P14" s="77">
        <v>38.419999999999995</v>
      </c>
      <c r="Q14" s="77">
        <v>6.72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251.12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-106</v>
      </c>
      <c r="AA14" s="117">
        <f>STOA!J14</f>
        <v>1.75</v>
      </c>
      <c r="AB14" s="117">
        <f>-STOA!P14</f>
        <v>0</v>
      </c>
      <c r="AC14">
        <f t="shared" si="0"/>
        <v>7.1838240963969469</v>
      </c>
      <c r="AD14">
        <f t="shared" si="1"/>
        <v>545.99678851603028</v>
      </c>
      <c r="AE14">
        <f>'IDT-1'!F14</f>
        <v>0</v>
      </c>
      <c r="AF14" s="26"/>
      <c r="AG14">
        <f t="shared" si="2"/>
        <v>545.99678851603028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15.20882584712372</v>
      </c>
      <c r="F15">
        <f>GT_Spot!T15</f>
        <v>0</v>
      </c>
      <c r="G15">
        <f>PPCL_NG!T15</f>
        <v>31.04</v>
      </c>
      <c r="H15">
        <f>PPCL_Spot!T15</f>
        <v>0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264.70203592345104</v>
      </c>
      <c r="P15" s="77">
        <v>38.419999999999995</v>
      </c>
      <c r="Q15" s="77">
        <v>6.72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250.27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-110</v>
      </c>
      <c r="AA15" s="117">
        <f>STOA!J15</f>
        <v>1.75</v>
      </c>
      <c r="AB15" s="117">
        <f>-STOA!P15</f>
        <v>0</v>
      </c>
      <c r="AC15">
        <f t="shared" si="0"/>
        <v>6.9899227990774264</v>
      </c>
      <c r="AD15">
        <f t="shared" si="1"/>
        <v>516.12093897149737</v>
      </c>
      <c r="AE15">
        <f>'IDT-1'!F15</f>
        <v>0</v>
      </c>
      <c r="AF15" s="26"/>
      <c r="AG15">
        <f t="shared" si="2"/>
        <v>516.12093897149737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-25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15.20882584712372</v>
      </c>
      <c r="F16">
        <f>GT_Spot!T16</f>
        <v>0</v>
      </c>
      <c r="G16">
        <f>PPCL_NG!T16</f>
        <v>30.462249254790631</v>
      </c>
      <c r="H16">
        <f>PPCL_Spot!T16</f>
        <v>0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264.70375050631463</v>
      </c>
      <c r="P16" s="77">
        <v>38.419999999999995</v>
      </c>
      <c r="Q16" s="77">
        <v>6.72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249.68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-113</v>
      </c>
      <c r="AA16" s="117">
        <f>STOA!J16</f>
        <v>1.75</v>
      </c>
      <c r="AB16" s="117">
        <f>-STOA!P16</f>
        <v>0</v>
      </c>
      <c r="AC16">
        <f t="shared" si="0"/>
        <v>6.8731241505824396</v>
      </c>
      <c r="AD16">
        <f t="shared" si="1"/>
        <v>527.07170145764667</v>
      </c>
      <c r="AE16">
        <f>'IDT-1'!F16</f>
        <v>0</v>
      </c>
      <c r="AF16" s="26"/>
      <c r="AG16">
        <f t="shared" si="2"/>
        <v>527.07170145764667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15.20882584712372</v>
      </c>
      <c r="F17">
        <f>GT_Spot!T17</f>
        <v>0</v>
      </c>
      <c r="G17">
        <f>PPCL_NG!T17</f>
        <v>30.462249254790631</v>
      </c>
      <c r="H17">
        <f>PPCL_Spot!T17</f>
        <v>0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265.2370158261437</v>
      </c>
      <c r="P17" s="77">
        <v>38.419999999999995</v>
      </c>
      <c r="Q17" s="77">
        <v>6.72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248.09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-116</v>
      </c>
      <c r="AA17" s="117">
        <f>STOA!J17</f>
        <v>1.75</v>
      </c>
      <c r="AB17" s="117">
        <f>-STOA!P17</f>
        <v>0</v>
      </c>
      <c r="AC17">
        <f t="shared" si="0"/>
        <v>7.0236311807964515</v>
      </c>
      <c r="AD17">
        <f t="shared" si="1"/>
        <v>507.86445974726166</v>
      </c>
      <c r="AE17">
        <f>'IDT-1'!F17</f>
        <v>0</v>
      </c>
      <c r="AF17" s="26"/>
      <c r="AG17">
        <f t="shared" si="2"/>
        <v>507.86445974726166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-25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15.20882584712372</v>
      </c>
      <c r="F18">
        <f>GT_Spot!T18</f>
        <v>0</v>
      </c>
      <c r="G18">
        <f>PPCL_NG!T18</f>
        <v>30.462249254790631</v>
      </c>
      <c r="H18">
        <f>PPCL_Spot!T18</f>
        <v>0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265.02734653185297</v>
      </c>
      <c r="P18" s="77">
        <v>38.419999999999995</v>
      </c>
      <c r="Q18" s="77">
        <v>6.72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247.77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-115</v>
      </c>
      <c r="AA18" s="117">
        <f>STOA!J18</f>
        <v>1.75</v>
      </c>
      <c r="AB18" s="117">
        <f>-STOA!P18</f>
        <v>0</v>
      </c>
      <c r="AC18">
        <f t="shared" si="0"/>
        <v>6.8769200506515675</v>
      </c>
      <c r="AD18">
        <f t="shared" si="1"/>
        <v>523.4815015831158</v>
      </c>
      <c r="AE18">
        <f>'IDT-1'!F18</f>
        <v>0</v>
      </c>
      <c r="AF18" s="26"/>
      <c r="AG18">
        <f t="shared" si="2"/>
        <v>523.4815015831158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15.20882584712372</v>
      </c>
      <c r="F19">
        <f>GT_Spot!T19</f>
        <v>0</v>
      </c>
      <c r="G19">
        <f>PPCL_NG!T19</f>
        <v>30.462249254790631</v>
      </c>
      <c r="H19">
        <f>PPCL_Spot!T19</f>
        <v>0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265.92568117527026</v>
      </c>
      <c r="P19" s="77">
        <v>38.419999999999995</v>
      </c>
      <c r="Q19" s="77">
        <v>6.72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247.26000000000002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-111</v>
      </c>
      <c r="AA19" s="117">
        <f>STOA!J19</f>
        <v>1.75</v>
      </c>
      <c r="AB19" s="117">
        <f>-STOA!P19</f>
        <v>0</v>
      </c>
      <c r="AC19">
        <f t="shared" si="0"/>
        <v>6.8448248854248588</v>
      </c>
      <c r="AD19">
        <f t="shared" si="1"/>
        <v>527.90193139175983</v>
      </c>
      <c r="AE19">
        <f>'IDT-1'!F19</f>
        <v>0</v>
      </c>
      <c r="AF19" s="26"/>
      <c r="AG19">
        <f t="shared" si="2"/>
        <v>527.90193139175983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15.20882584712372</v>
      </c>
      <c r="F20">
        <f>GT_Spot!T20</f>
        <v>0</v>
      </c>
      <c r="G20">
        <f>PPCL_NG!T20</f>
        <v>30.462249254790631</v>
      </c>
      <c r="H20">
        <f>PPCL_Spot!T20</f>
        <v>0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264.7404884828278</v>
      </c>
      <c r="P20" s="77">
        <v>38.419999999999995</v>
      </c>
      <c r="Q20" s="77">
        <v>6.72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242.99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-109</v>
      </c>
      <c r="AA20" s="117">
        <f>STOA!J20</f>
        <v>1.75</v>
      </c>
      <c r="AB20" s="117">
        <f>-STOA!P20</f>
        <v>0</v>
      </c>
      <c r="AC20">
        <f t="shared" si="0"/>
        <v>6.8593296594650219</v>
      </c>
      <c r="AD20">
        <f t="shared" si="1"/>
        <v>553.6422339252772</v>
      </c>
      <c r="AE20">
        <f>'IDT-1'!F20</f>
        <v>0</v>
      </c>
      <c r="AF20" s="26"/>
      <c r="AG20">
        <f t="shared" si="2"/>
        <v>553.6422339252772</v>
      </c>
      <c r="AI20" s="75">
        <f>PXIL!J20</f>
        <v>0</v>
      </c>
      <c r="AJ20" s="75">
        <f>PXIL!P20</f>
        <v>0</v>
      </c>
      <c r="AK20" s="75">
        <f>RTM_IEX!J20</f>
        <v>19.21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15.20882584712372</v>
      </c>
      <c r="F21">
        <f>GT_Spot!T21</f>
        <v>0</v>
      </c>
      <c r="G21">
        <f>PPCL_NG!T21</f>
        <v>31.04</v>
      </c>
      <c r="H21">
        <f>PPCL_Spot!T21</f>
        <v>0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260.65847930651245</v>
      </c>
      <c r="P21" s="77">
        <v>38.42</v>
      </c>
      <c r="Q21" s="77">
        <v>6.72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243.11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-106</v>
      </c>
      <c r="AA21" s="117">
        <f>STOA!J21</f>
        <v>1.75</v>
      </c>
      <c r="AB21" s="117">
        <f>-STOA!P21</f>
        <v>0</v>
      </c>
      <c r="AC21">
        <f t="shared" si="0"/>
        <v>6.6338658027047028</v>
      </c>
      <c r="AD21">
        <f t="shared" si="1"/>
        <v>534.27343935093154</v>
      </c>
      <c r="AE21">
        <f>'IDT-1'!F21</f>
        <v>0</v>
      </c>
      <c r="AF21" s="26"/>
      <c r="AG21">
        <f t="shared" si="2"/>
        <v>534.27343935093154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15.20882584712372</v>
      </c>
      <c r="F22">
        <f>GT_Spot!T22</f>
        <v>0</v>
      </c>
      <c r="G22">
        <f>PPCL_NG!T22</f>
        <v>30.462249254790631</v>
      </c>
      <c r="H22">
        <f>PPCL_Spot!T22</f>
        <v>0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259.96088916394507</v>
      </c>
      <c r="P22" s="77">
        <v>38.42</v>
      </c>
      <c r="Q22" s="77">
        <v>6.72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242.91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-98</v>
      </c>
      <c r="AA22" s="117">
        <f>STOA!J22</f>
        <v>1.75</v>
      </c>
      <c r="AB22" s="117">
        <f>-STOA!P22</f>
        <v>0</v>
      </c>
      <c r="AC22">
        <f t="shared" si="0"/>
        <v>6.7611457827147046</v>
      </c>
      <c r="AD22">
        <f t="shared" si="1"/>
        <v>564.68081848314478</v>
      </c>
      <c r="AE22">
        <f>'IDT-1'!F22</f>
        <v>0</v>
      </c>
      <c r="AF22" s="26"/>
      <c r="AG22">
        <f t="shared" si="2"/>
        <v>564.68081848314478</v>
      </c>
      <c r="AI22" s="75">
        <f>PXIL!J22</f>
        <v>0</v>
      </c>
      <c r="AJ22" s="75">
        <f>PXIL!P22</f>
        <v>0</v>
      </c>
      <c r="AK22" s="75">
        <f>RTM_IEX!J22</f>
        <v>24.01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15.20882584712372</v>
      </c>
      <c r="F23">
        <f>GT_Spot!T23</f>
        <v>0</v>
      </c>
      <c r="G23">
        <f>PPCL_NG!T23</f>
        <v>30.462249254790631</v>
      </c>
      <c r="H23">
        <f>PPCL_Spot!T23</f>
        <v>0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252.71435820693668</v>
      </c>
      <c r="P23" s="77">
        <v>38.42</v>
      </c>
      <c r="Q23" s="77">
        <v>6.72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247.07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-83</v>
      </c>
      <c r="AA23" s="117">
        <f>STOA!J23</f>
        <v>1.75</v>
      </c>
      <c r="AB23" s="117">
        <f>-STOA!P23</f>
        <v>0</v>
      </c>
      <c r="AC23">
        <f t="shared" si="0"/>
        <v>6.6853803974601007</v>
      </c>
      <c r="AD23">
        <f t="shared" si="1"/>
        <v>586.28005291139095</v>
      </c>
      <c r="AE23">
        <f>'IDT-1'!F23</f>
        <v>0</v>
      </c>
      <c r="AF23" s="26"/>
      <c r="AG23">
        <f t="shared" si="2"/>
        <v>586.28005291139095</v>
      </c>
      <c r="AI23" s="75">
        <f>PXIL!J23</f>
        <v>0</v>
      </c>
      <c r="AJ23" s="75">
        <f>PXIL!P23</f>
        <v>0</v>
      </c>
      <c r="AK23" s="75">
        <f>RTM_IEX!J23</f>
        <v>33.619999999999997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15.20882584712372</v>
      </c>
      <c r="F24">
        <f>GT_Spot!T24</f>
        <v>0</v>
      </c>
      <c r="G24">
        <f>PPCL_NG!T24</f>
        <v>30.462249254790631</v>
      </c>
      <c r="H24">
        <f>PPCL_Spot!T24</f>
        <v>0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257.39729084934817</v>
      </c>
      <c r="P24" s="77">
        <v>38.42</v>
      </c>
      <c r="Q24" s="77">
        <v>6.72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247.17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-63</v>
      </c>
      <c r="AA24" s="117">
        <f>STOA!J24</f>
        <v>1.75</v>
      </c>
      <c r="AB24" s="117">
        <f>-STOA!P24</f>
        <v>0</v>
      </c>
      <c r="AC24">
        <f t="shared" si="0"/>
        <v>6.3386196542694169</v>
      </c>
      <c r="AD24">
        <f t="shared" si="1"/>
        <v>587.39974629699316</v>
      </c>
      <c r="AE24">
        <f>'IDT-1'!F24</f>
        <v>0</v>
      </c>
      <c r="AF24" s="26"/>
      <c r="AG24">
        <f t="shared" si="2"/>
        <v>587.39974629699316</v>
      </c>
      <c r="AI24" s="75">
        <f>PXIL!J24</f>
        <v>0</v>
      </c>
      <c r="AJ24" s="75">
        <f>PXIL!P24</f>
        <v>0</v>
      </c>
      <c r="AK24" s="75">
        <f>RTM_IEX!J24</f>
        <v>9.61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15.20882584712372</v>
      </c>
      <c r="F25">
        <f>GT_Spot!T25</f>
        <v>0</v>
      </c>
      <c r="G25">
        <f>PPCL_NG!T25</f>
        <v>30.462249254790631</v>
      </c>
      <c r="H25">
        <f>PPCL_Spot!T25</f>
        <v>0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265.2983448433489</v>
      </c>
      <c r="P25" s="77">
        <v>38.42</v>
      </c>
      <c r="Q25" s="77">
        <v>6.72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247.45000000000002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-47</v>
      </c>
      <c r="AA25" s="117">
        <f>STOA!J25</f>
        <v>1.75</v>
      </c>
      <c r="AB25" s="117">
        <f>-STOA!P25</f>
        <v>0</v>
      </c>
      <c r="AC25">
        <f t="shared" si="0"/>
        <v>6.5220908890614977</v>
      </c>
      <c r="AD25">
        <f t="shared" si="1"/>
        <v>640.20732905620184</v>
      </c>
      <c r="AE25">
        <f>'IDT-1'!F25</f>
        <v>0</v>
      </c>
      <c r="AF25" s="26"/>
      <c r="AG25">
        <f t="shared" si="2"/>
        <v>640.20732905620184</v>
      </c>
      <c r="AI25" s="75">
        <f>PXIL!J25</f>
        <v>0</v>
      </c>
      <c r="AJ25" s="75">
        <f>PXIL!P25</f>
        <v>0</v>
      </c>
      <c r="AK25" s="75">
        <f>RTM_IEX!J25</f>
        <v>38.42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15.20882584712372</v>
      </c>
      <c r="F26">
        <f>GT_Spot!T26</f>
        <v>0</v>
      </c>
      <c r="G26">
        <f>PPCL_NG!T26</f>
        <v>30.462249254790631</v>
      </c>
      <c r="H26">
        <f>PPCL_Spot!T26</f>
        <v>0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274.41287832096191</v>
      </c>
      <c r="P26" s="77">
        <v>38.42</v>
      </c>
      <c r="Q26" s="77">
        <v>6.72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291.24000000000007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-80.3</v>
      </c>
      <c r="AA26" s="117">
        <f>STOA!J26</f>
        <v>1.75</v>
      </c>
      <c r="AB26" s="117">
        <f>-STOA!P26</f>
        <v>0</v>
      </c>
      <c r="AC26">
        <f t="shared" si="0"/>
        <v>7.072004430153596</v>
      </c>
      <c r="AD26">
        <f t="shared" si="1"/>
        <v>635.25194899272276</v>
      </c>
      <c r="AE26">
        <f>'IDT-1'!F26</f>
        <v>0</v>
      </c>
      <c r="AF26" s="26"/>
      <c r="AG26">
        <f t="shared" si="2"/>
        <v>635.25194899272276</v>
      </c>
      <c r="AI26" s="75">
        <f>PXIL!J26</f>
        <v>0</v>
      </c>
      <c r="AJ26" s="75">
        <f>PXIL!P26</f>
        <v>0</v>
      </c>
      <c r="AK26" s="75">
        <f>RTM_IEX!J26</f>
        <v>14.41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15.203480931661122</v>
      </c>
      <c r="F27">
        <f>GT_Spot!T27</f>
        <v>0</v>
      </c>
      <c r="G27">
        <f>PPCL_NG!T27</f>
        <v>31.04</v>
      </c>
      <c r="H27">
        <f>PPCL_Spot!T27</f>
        <v>0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337.93587551835083</v>
      </c>
      <c r="P27" s="77">
        <v>80.69</v>
      </c>
      <c r="Q27" s="77">
        <v>26.820000000000004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339.32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-201</v>
      </c>
      <c r="AA27" s="117">
        <f>STOA!J27</f>
        <v>1.75</v>
      </c>
      <c r="AB27" s="117">
        <f>-STOA!P27</f>
        <v>0</v>
      </c>
      <c r="AC27">
        <f t="shared" si="0"/>
        <v>9.8943139687213666</v>
      </c>
      <c r="AD27">
        <f t="shared" si="1"/>
        <v>710.67504248129069</v>
      </c>
      <c r="AE27">
        <f>'IDT-1'!F27</f>
        <v>-5.766</v>
      </c>
      <c r="AF27" s="26"/>
      <c r="AG27">
        <f t="shared" si="2"/>
        <v>704.90904248129073</v>
      </c>
      <c r="AI27" s="75">
        <f>PXIL!J27</f>
        <v>0</v>
      </c>
      <c r="AJ27" s="75">
        <f>PXIL!P27</f>
        <v>0</v>
      </c>
      <c r="AK27" s="75">
        <f>RTM_IEX!J27</f>
        <v>19.21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15.203480931661122</v>
      </c>
      <c r="F28">
        <f>GT_Spot!T28</f>
        <v>0</v>
      </c>
      <c r="G28">
        <f>PPCL_NG!T28</f>
        <v>30.462249254790631</v>
      </c>
      <c r="H28">
        <f>PPCL_Spot!T28</f>
        <v>0</v>
      </c>
      <c r="I28">
        <f>Bawana_NG!T28</f>
        <v>68.92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372.44826309008204</v>
      </c>
      <c r="P28" s="77">
        <v>79.74306810311657</v>
      </c>
      <c r="Q28" s="77">
        <v>26.57693248701673</v>
      </c>
      <c r="R28" s="80">
        <v>0.44254335260115607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361.90999999999997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-178</v>
      </c>
      <c r="AA28" s="117">
        <f>STOA!J28</f>
        <v>1.75</v>
      </c>
      <c r="AB28" s="117">
        <f>-STOA!P28</f>
        <v>0</v>
      </c>
      <c r="AC28">
        <f t="shared" si="0"/>
        <v>10.386260226480328</v>
      </c>
      <c r="AD28">
        <f t="shared" si="1"/>
        <v>812.29027699278799</v>
      </c>
      <c r="AE28">
        <f>'IDT-1'!F28</f>
        <v>-41.518000000000001</v>
      </c>
      <c r="AF28" s="26"/>
      <c r="AG28">
        <f t="shared" si="2"/>
        <v>770.77227699278797</v>
      </c>
      <c r="AI28" s="75">
        <f>PXIL!J28</f>
        <v>0</v>
      </c>
      <c r="AJ28" s="75">
        <f>PXIL!P28</f>
        <v>0</v>
      </c>
      <c r="AK28" s="75">
        <f>RTM_IEX!J28</f>
        <v>43.22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15.203480931661122</v>
      </c>
      <c r="F29">
        <f>GT_Spot!T29</f>
        <v>0</v>
      </c>
      <c r="G29">
        <f>PPCL_NG!T29</f>
        <v>30.462249254790631</v>
      </c>
      <c r="H29">
        <f>PPCL_Spot!T29</f>
        <v>0</v>
      </c>
      <c r="I29">
        <f>Bawana_NG!T29</f>
        <v>68.47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407.22274138322786</v>
      </c>
      <c r="P29" s="77">
        <v>79.74306810311657</v>
      </c>
      <c r="Q29" s="77">
        <v>26.57693248701673</v>
      </c>
      <c r="R29" s="80">
        <v>1.96</v>
      </c>
      <c r="S29" s="80">
        <v>0</v>
      </c>
      <c r="T29" s="78">
        <f>SUMPRODUCT(LTA!F29:AJ29,LTA!F$101:AJ$101,LTA!F$105:AJ$105)</f>
        <v>0.06</v>
      </c>
      <c r="U29" s="78">
        <f>SUMPRODUCT(LTA!F29:AJ29,LTA!F$102:AJ$102,LTA!F$105:AJ$105)</f>
        <v>361.36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-156</v>
      </c>
      <c r="AA29" s="117">
        <f>STOA!J29</f>
        <v>1.75</v>
      </c>
      <c r="AB29" s="117">
        <f>-STOA!P29</f>
        <v>0</v>
      </c>
      <c r="AC29">
        <f t="shared" si="0"/>
        <v>10.206270448468825</v>
      </c>
      <c r="AD29">
        <f t="shared" si="1"/>
        <v>836.21220171134416</v>
      </c>
      <c r="AE29">
        <f>'IDT-1'!F29</f>
        <v>-39.210999999999999</v>
      </c>
      <c r="AF29" s="26"/>
      <c r="AG29">
        <f t="shared" si="2"/>
        <v>797.00120171134415</v>
      </c>
      <c r="AI29" s="75">
        <f>PXIL!J29</f>
        <v>0</v>
      </c>
      <c r="AJ29" s="75">
        <f>PXIL!P29</f>
        <v>0</v>
      </c>
      <c r="AK29" s="75">
        <f>RTM_IEX!J29</f>
        <v>9.61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15.203480931661122</v>
      </c>
      <c r="F30">
        <f>GT_Spot!T30</f>
        <v>0</v>
      </c>
      <c r="G30">
        <f>PPCL_NG!T30</f>
        <v>30.462249254790631</v>
      </c>
      <c r="H30">
        <f>PPCL_Spot!T30</f>
        <v>0</v>
      </c>
      <c r="I30">
        <f>Bawana_NG!T30</f>
        <v>68.47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426.24502468216662</v>
      </c>
      <c r="P30" s="77">
        <v>79.74306810311657</v>
      </c>
      <c r="Q30" s="77">
        <v>26.57693248701673</v>
      </c>
      <c r="R30" s="80">
        <v>7.3800000000000008</v>
      </c>
      <c r="S30" s="80">
        <v>0</v>
      </c>
      <c r="T30" s="78">
        <f>SUMPRODUCT(LTA!F30:AJ30,LTA!F$101:AJ$101,LTA!F$105:AJ$105)</f>
        <v>0.12</v>
      </c>
      <c r="U30" s="78">
        <f>SUMPRODUCT(LTA!F30:AJ30,LTA!F$102:AJ$102,LTA!F$105:AJ$105)</f>
        <v>361.15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-88</v>
      </c>
      <c r="AA30" s="117">
        <f>STOA!J30</f>
        <v>1.75</v>
      </c>
      <c r="AB30" s="117">
        <f>-STOA!P30</f>
        <v>0</v>
      </c>
      <c r="AC30">
        <f t="shared" si="0"/>
        <v>9.9852898699902024</v>
      </c>
      <c r="AD30">
        <f t="shared" si="1"/>
        <v>947.92546558876143</v>
      </c>
      <c r="AE30">
        <f>'IDT-1'!F30</f>
        <v>-67.466999999999999</v>
      </c>
      <c r="AF30" s="26"/>
      <c r="AG30">
        <f t="shared" si="2"/>
        <v>880.45846558876144</v>
      </c>
      <c r="AI30" s="75">
        <f>PXIL!J30</f>
        <v>0</v>
      </c>
      <c r="AJ30" s="75">
        <f>PXIL!P30</f>
        <v>0</v>
      </c>
      <c r="AK30" s="75">
        <f>RTM_IEX!J30</f>
        <v>28.81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15.203480931661122</v>
      </c>
      <c r="F31">
        <f>GT_Spot!T31</f>
        <v>0</v>
      </c>
      <c r="G31">
        <f>PPCL_NG!T31</f>
        <v>30.85</v>
      </c>
      <c r="H31">
        <f>PPCL_Spot!T31</f>
        <v>0</v>
      </c>
      <c r="I31">
        <f>Bawana_NG!T31</f>
        <v>66.92751411380182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444.58399531324937</v>
      </c>
      <c r="P31" s="77">
        <v>79.74306810311657</v>
      </c>
      <c r="Q31" s="77">
        <v>26.57693248701673</v>
      </c>
      <c r="R31" s="80">
        <v>15.39</v>
      </c>
      <c r="S31" s="80">
        <v>0</v>
      </c>
      <c r="T31" s="78">
        <f>SUMPRODUCT(LTA!F31:AJ31,LTA!F$101:AJ$101,LTA!F$105:AJ$105)</f>
        <v>0.21</v>
      </c>
      <c r="U31" s="78">
        <f>SUMPRODUCT(LTA!F31:AJ31,LTA!F$102:AJ$102,LTA!F$105:AJ$105)</f>
        <v>361.2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-20</v>
      </c>
      <c r="AA31" s="117">
        <f>STOA!J31</f>
        <v>1.75</v>
      </c>
      <c r="AB31" s="117">
        <f>-STOA!P31</f>
        <v>0</v>
      </c>
      <c r="AC31">
        <f t="shared" si="0"/>
        <v>9.477798470793747</v>
      </c>
      <c r="AD31">
        <f t="shared" si="1"/>
        <v>1027.3671924780519</v>
      </c>
      <c r="AE31">
        <f>'IDT-1'!F31</f>
        <v>-99.182000000000002</v>
      </c>
      <c r="AF31" s="26"/>
      <c r="AG31">
        <f t="shared" si="2"/>
        <v>928.18519247805193</v>
      </c>
      <c r="AI31" s="75">
        <f>PXIL!J31</f>
        <v>0</v>
      </c>
      <c r="AJ31" s="75">
        <f>PXIL!P31</f>
        <v>0</v>
      </c>
      <c r="AK31" s="75">
        <f>RTM_IEX!J31</f>
        <v>14.41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23.072353389185071</v>
      </c>
      <c r="F32">
        <f>GT_Spot!T32</f>
        <v>0</v>
      </c>
      <c r="G32">
        <f>PPCL_NG!T32</f>
        <v>39</v>
      </c>
      <c r="H32">
        <f>PPCL_Spot!T32</f>
        <v>0</v>
      </c>
      <c r="I32">
        <f>Bawana_NG!T32</f>
        <v>67.8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541.6189974146414</v>
      </c>
      <c r="P32" s="77">
        <v>79.74306810311657</v>
      </c>
      <c r="Q32" s="77">
        <v>26.57693248701673</v>
      </c>
      <c r="R32" s="80">
        <v>19.382438963000251</v>
      </c>
      <c r="S32" s="80">
        <v>0</v>
      </c>
      <c r="T32" s="78">
        <f>SUMPRODUCT(LTA!F32:AJ32,LTA!F$101:AJ$101,LTA!F$105:AJ$105)</f>
        <v>0.45</v>
      </c>
      <c r="U32" s="78">
        <f>SUMPRODUCT(LTA!F32:AJ32,LTA!F$102:AJ$102,LTA!F$105:AJ$105)</f>
        <v>414.40999999999997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-75</v>
      </c>
      <c r="AA32" s="117">
        <f>STOA!J32</f>
        <v>1.75</v>
      </c>
      <c r="AB32" s="117">
        <f>-STOA!P32</f>
        <v>0</v>
      </c>
      <c r="AC32">
        <f t="shared" si="0"/>
        <v>11.727668919305897</v>
      </c>
      <c r="AD32">
        <f t="shared" si="1"/>
        <v>1170.2961214376542</v>
      </c>
      <c r="AE32">
        <f>'IDT-1'!F32</f>
        <v>-133.78</v>
      </c>
      <c r="AF32" s="26"/>
      <c r="AG32">
        <f t="shared" si="2"/>
        <v>1036.5161214376542</v>
      </c>
      <c r="AI32" s="75">
        <f>PXIL!J32</f>
        <v>0</v>
      </c>
      <c r="AJ32" s="75">
        <f>PXIL!P32</f>
        <v>0</v>
      </c>
      <c r="AK32" s="75">
        <f>RTM_IEX!J32</f>
        <v>43.22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14.820874904067537</v>
      </c>
      <c r="F33">
        <f>GT_Spot!T33</f>
        <v>0</v>
      </c>
      <c r="G33">
        <f>PPCL_NG!T33</f>
        <v>31.23</v>
      </c>
      <c r="H33">
        <f>PPCL_Spot!T33</f>
        <v>0</v>
      </c>
      <c r="I33">
        <f>Bawana_NG!T33</f>
        <v>67.58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539.82051162388541</v>
      </c>
      <c r="P33" s="77">
        <v>79.74306810311657</v>
      </c>
      <c r="Q33" s="77">
        <v>26.57693248701673</v>
      </c>
      <c r="R33" s="80">
        <v>20.7</v>
      </c>
      <c r="S33" s="80">
        <v>0</v>
      </c>
      <c r="T33" s="78">
        <f>SUMPRODUCT(LTA!F33:AJ33,LTA!F$101:AJ$101,LTA!F$105:AJ$105)</f>
        <v>1.31</v>
      </c>
      <c r="U33" s="78">
        <f>SUMPRODUCT(LTA!F33:AJ33,LTA!F$102:AJ$102,LTA!F$105:AJ$105)</f>
        <v>419.96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1.75</v>
      </c>
      <c r="AB33" s="117">
        <f>-STOA!P33</f>
        <v>0</v>
      </c>
      <c r="AC33">
        <f t="shared" si="0"/>
        <v>11.18234820663916</v>
      </c>
      <c r="AD33">
        <f t="shared" si="1"/>
        <v>1259.5390389114473</v>
      </c>
      <c r="AE33">
        <f>'IDT-1'!F33</f>
        <v>-163.80199999999999</v>
      </c>
      <c r="AF33" s="26"/>
      <c r="AG33">
        <f t="shared" si="2"/>
        <v>1095.7370389114474</v>
      </c>
      <c r="AI33" s="75">
        <f>PXIL!J33</f>
        <v>0</v>
      </c>
      <c r="AJ33" s="75">
        <f>PXIL!P33</f>
        <v>0</v>
      </c>
      <c r="AK33" s="75">
        <f>RTM_IEX!J33</f>
        <v>67.23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14.820874904067537</v>
      </c>
      <c r="F34">
        <f>GT_Spot!T34</f>
        <v>0</v>
      </c>
      <c r="G34">
        <f>PPCL_NG!T34</f>
        <v>30.462249254790631</v>
      </c>
      <c r="H34">
        <f>PPCL_Spot!T34</f>
        <v>0</v>
      </c>
      <c r="I34">
        <f>Bawana_NG!T34</f>
        <v>67.150000000000006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534.861048713983</v>
      </c>
      <c r="P34" s="77">
        <v>79.74306810311657</v>
      </c>
      <c r="Q34" s="77">
        <v>26.57693248701673</v>
      </c>
      <c r="R34" s="80">
        <v>20.7</v>
      </c>
      <c r="S34" s="80">
        <v>0</v>
      </c>
      <c r="T34" s="78">
        <f>SUMPRODUCT(LTA!F34:AJ34,LTA!F$101:AJ$101,LTA!F$105:AJ$105)</f>
        <v>3.71</v>
      </c>
      <c r="U34" s="78">
        <f>SUMPRODUCT(LTA!F34:AJ34,LTA!F$102:AJ$102,LTA!F$105:AJ$105)</f>
        <v>422.28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1.75</v>
      </c>
      <c r="AB34" s="117">
        <f>-STOA!P34</f>
        <v>0</v>
      </c>
      <c r="AC34">
        <f t="shared" si="0"/>
        <v>11.338748726474178</v>
      </c>
      <c r="AD34">
        <f t="shared" si="1"/>
        <v>1277.1554247365004</v>
      </c>
      <c r="AE34">
        <f>'IDT-1'!F34</f>
        <v>-132.667</v>
      </c>
      <c r="AF34" s="26"/>
      <c r="AG34">
        <f t="shared" si="2"/>
        <v>1144.4884247365005</v>
      </c>
      <c r="AI34" s="75">
        <f>PXIL!J34</f>
        <v>0</v>
      </c>
      <c r="AJ34" s="75">
        <f>PXIL!P34</f>
        <v>0</v>
      </c>
      <c r="AK34" s="75">
        <f>RTM_IEX!J34</f>
        <v>86.44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14.449685204616999</v>
      </c>
      <c r="F35">
        <f>GT_Spot!T35</f>
        <v>0</v>
      </c>
      <c r="G35">
        <f>PPCL_NG!T35</f>
        <v>30.85</v>
      </c>
      <c r="H35">
        <f>PPCL_Spot!T35</f>
        <v>0</v>
      </c>
      <c r="I35">
        <f>Bawana_NG!T35</f>
        <v>67.150000000000006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525.05643893278284</v>
      </c>
      <c r="P35" s="77">
        <v>79.74306810311657</v>
      </c>
      <c r="Q35" s="77">
        <v>26.57693248701673</v>
      </c>
      <c r="R35" s="80">
        <v>20.699999999999996</v>
      </c>
      <c r="S35" s="80">
        <v>0</v>
      </c>
      <c r="T35" s="78">
        <f>SUMPRODUCT(LTA!F35:AJ35,LTA!F$101:AJ$101,LTA!F$105:AJ$105)</f>
        <v>7.1300000000000008</v>
      </c>
      <c r="U35" s="78">
        <f>SUMPRODUCT(LTA!F35:AJ35,LTA!F$102:AJ$102,LTA!F$105:AJ$105)</f>
        <v>428.65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1.75</v>
      </c>
      <c r="AB35" s="117">
        <f>-STOA!P35</f>
        <v>0</v>
      </c>
      <c r="AC35">
        <f t="shared" si="0"/>
        <v>11.127477897602292</v>
      </c>
      <c r="AD35">
        <f t="shared" si="1"/>
        <v>1253.3586468299309</v>
      </c>
      <c r="AE35">
        <f>'IDT-1'!F35</f>
        <v>-108.959</v>
      </c>
      <c r="AF35" s="26"/>
      <c r="AG35">
        <f t="shared" si="2"/>
        <v>1144.3996468299308</v>
      </c>
      <c r="AI35" s="75">
        <f>PXIL!J35</f>
        <v>0</v>
      </c>
      <c r="AJ35" s="75">
        <f>PXIL!P35</f>
        <v>0</v>
      </c>
      <c r="AK35" s="75">
        <f>RTM_IEX!J35</f>
        <v>62.43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14.449685204616999</v>
      </c>
      <c r="F36">
        <f>GT_Spot!T36</f>
        <v>0</v>
      </c>
      <c r="G36">
        <f>PPCL_NG!T36</f>
        <v>30.85</v>
      </c>
      <c r="H36">
        <f>PPCL_Spot!T36</f>
        <v>0</v>
      </c>
      <c r="I36">
        <f>Bawana_NG!T36</f>
        <v>66.92751411380182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521.07519688358309</v>
      </c>
      <c r="P36" s="77">
        <v>79.74306810311657</v>
      </c>
      <c r="Q36" s="77">
        <v>26.57693248701673</v>
      </c>
      <c r="R36" s="80">
        <v>20.699999999999996</v>
      </c>
      <c r="S36" s="80">
        <v>0</v>
      </c>
      <c r="T36" s="78">
        <f>SUMPRODUCT(LTA!F36:AJ36,LTA!F$101:AJ$101,LTA!F$105:AJ$105)</f>
        <v>10.37</v>
      </c>
      <c r="U36" s="78">
        <f>SUMPRODUCT(LTA!F36:AJ36,LTA!F$102:AJ$102,LTA!F$105:AJ$105)</f>
        <v>435.89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1.75</v>
      </c>
      <c r="AB36" s="117">
        <f>-STOA!P36</f>
        <v>0</v>
      </c>
      <c r="AC36">
        <f t="shared" si="0"/>
        <v>11.436237091770789</v>
      </c>
      <c r="AD36">
        <f t="shared" si="1"/>
        <v>1288.1361597003643</v>
      </c>
      <c r="AE36">
        <f>'IDT-1'!F36</f>
        <v>-75.378</v>
      </c>
      <c r="AF36" s="26"/>
      <c r="AG36">
        <f t="shared" si="2"/>
        <v>1212.7581597003643</v>
      </c>
      <c r="AI36" s="75">
        <f>PXIL!J36</f>
        <v>0</v>
      </c>
      <c r="AJ36" s="75">
        <f>PXIL!P36</f>
        <v>0</v>
      </c>
      <c r="AK36" s="75">
        <f>RTM_IEX!J36</f>
        <v>91.24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22.486510416666665</v>
      </c>
      <c r="F37">
        <f>GT_Spot!T37</f>
        <v>0</v>
      </c>
      <c r="G37">
        <f>PPCL_NG!T37</f>
        <v>39</v>
      </c>
      <c r="H37">
        <f>PPCL_Spot!T37</f>
        <v>0</v>
      </c>
      <c r="I37">
        <f>Bawana_NG!T37</f>
        <v>66.292743258996282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493.18081244358302</v>
      </c>
      <c r="P37" s="77">
        <v>79.74306810311657</v>
      </c>
      <c r="Q37" s="77">
        <v>26.57693248701673</v>
      </c>
      <c r="R37" s="80">
        <v>20.699999999999996</v>
      </c>
      <c r="S37" s="80">
        <v>0</v>
      </c>
      <c r="T37" s="78">
        <f>SUMPRODUCT(LTA!F37:AJ37,LTA!F$101:AJ$101,LTA!F$105:AJ$105)</f>
        <v>10.8</v>
      </c>
      <c r="U37" s="78">
        <f>SUMPRODUCT(LTA!F37:AJ37,LTA!F$102:AJ$102,LTA!F$105:AJ$105)</f>
        <v>443.53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1.75</v>
      </c>
      <c r="AB37" s="117">
        <f>-STOA!P37</f>
        <v>0</v>
      </c>
      <c r="AC37">
        <f t="shared" si="0"/>
        <v>10.764776587042538</v>
      </c>
      <c r="AD37">
        <f t="shared" si="1"/>
        <v>1212.5052901223369</v>
      </c>
      <c r="AE37">
        <f>'IDT-1'!F37</f>
        <v>-32.523000000000003</v>
      </c>
      <c r="AF37" s="26"/>
      <c r="AG37">
        <f t="shared" si="2"/>
        <v>1179.982290122337</v>
      </c>
      <c r="AI37" s="75">
        <f>PXIL!J37</f>
        <v>0</v>
      </c>
      <c r="AJ37" s="75">
        <f>PXIL!P37</f>
        <v>0</v>
      </c>
      <c r="AK37" s="75">
        <f>RTM_IEX!J37</f>
        <v>19.21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22.486510416666665</v>
      </c>
      <c r="F38">
        <f>GT_Spot!T38</f>
        <v>0</v>
      </c>
      <c r="G38">
        <f>PPCL_NG!T38</f>
        <v>39</v>
      </c>
      <c r="H38">
        <f>PPCL_Spot!T38</f>
        <v>0</v>
      </c>
      <c r="I38">
        <f>Bawana_NG!T38</f>
        <v>67.36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460.36231305198299</v>
      </c>
      <c r="P38" s="77">
        <v>79.74306810311657</v>
      </c>
      <c r="Q38" s="77">
        <v>26.57693248701673</v>
      </c>
      <c r="R38" s="80">
        <v>20.699999999999996</v>
      </c>
      <c r="S38" s="80">
        <v>0</v>
      </c>
      <c r="T38" s="78">
        <f>SUMPRODUCT(LTA!F38:AJ38,LTA!F$101:AJ$101,LTA!F$105:AJ$105)</f>
        <v>14.04</v>
      </c>
      <c r="U38" s="78">
        <f>SUMPRODUCT(LTA!F38:AJ38,LTA!F$102:AJ$102,LTA!F$105:AJ$105)</f>
        <v>450.51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1.75</v>
      </c>
      <c r="AB38" s="117">
        <f>-STOA!P38</f>
        <v>0</v>
      </c>
      <c r="AC38">
        <f t="shared" si="0"/>
        <v>10.997965651717289</v>
      </c>
      <c r="AD38">
        <f t="shared" si="1"/>
        <v>1238.7708584070656</v>
      </c>
      <c r="AE38">
        <f>'IDT-1'!F38</f>
        <v>-15.113</v>
      </c>
      <c r="AF38" s="26"/>
      <c r="AG38">
        <f t="shared" si="2"/>
        <v>1223.6578584070655</v>
      </c>
      <c r="AI38" s="75">
        <f>PXIL!J38</f>
        <v>0</v>
      </c>
      <c r="AJ38" s="75">
        <f>PXIL!P38</f>
        <v>0</v>
      </c>
      <c r="AK38" s="75">
        <f>RTM_IEX!J38</f>
        <v>67.239999999999995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14.337381951731373</v>
      </c>
      <c r="F39">
        <f>GT_Spot!T39</f>
        <v>0</v>
      </c>
      <c r="G39">
        <f>PPCL_NG!T39</f>
        <v>31.23</v>
      </c>
      <c r="H39">
        <f>PPCL_Spot!T39</f>
        <v>0</v>
      </c>
      <c r="I39">
        <f>Bawana_NG!T39</f>
        <v>66.92751411380182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450.36486321038308</v>
      </c>
      <c r="P39" s="77">
        <v>79.74306810311657</v>
      </c>
      <c r="Q39" s="77">
        <v>26.57693248701673</v>
      </c>
      <c r="R39" s="80">
        <v>20.699999999999996</v>
      </c>
      <c r="S39" s="80">
        <v>0</v>
      </c>
      <c r="T39" s="78">
        <f>SUMPRODUCT(LTA!F39:AJ39,LTA!F$101:AJ$101,LTA!F$105:AJ$105)</f>
        <v>17.690000000000001</v>
      </c>
      <c r="U39" s="78">
        <f>SUMPRODUCT(LTA!F39:AJ39,LTA!F$102:AJ$102,LTA!F$105:AJ$105)</f>
        <v>458.69999999999993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2.88</v>
      </c>
      <c r="Z39" s="75">
        <f>IEX!P39</f>
        <v>0</v>
      </c>
      <c r="AA39" s="117">
        <f>STOA!J39</f>
        <v>5.49</v>
      </c>
      <c r="AB39" s="117">
        <f>-STOA!P39</f>
        <v>0</v>
      </c>
      <c r="AC39">
        <f t="shared" si="0"/>
        <v>10.88621388682124</v>
      </c>
      <c r="AD39">
        <f t="shared" si="1"/>
        <v>1226.1835459792287</v>
      </c>
      <c r="AE39">
        <f>'IDT-1'!F39</f>
        <v>0</v>
      </c>
      <c r="AF39" s="26"/>
      <c r="AG39">
        <f t="shared" si="2"/>
        <v>1226.1835459792287</v>
      </c>
      <c r="AI39" s="75">
        <f>PXIL!J39</f>
        <v>0</v>
      </c>
      <c r="AJ39" s="75">
        <f>PXIL!P39</f>
        <v>0</v>
      </c>
      <c r="AK39" s="75">
        <f>RTM_IEX!J39</f>
        <v>62.43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14.337381951731373</v>
      </c>
      <c r="F40">
        <f>GT_Spot!T40</f>
        <v>0</v>
      </c>
      <c r="G40">
        <f>PPCL_NG!T40</f>
        <v>30.462249254790631</v>
      </c>
      <c r="H40">
        <f>PPCL_Spot!T40</f>
        <v>0</v>
      </c>
      <c r="I40">
        <f>Bawana_NG!T40</f>
        <v>66.92751411380182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441.53947956798299</v>
      </c>
      <c r="P40" s="77">
        <v>79.74306810311657</v>
      </c>
      <c r="Q40" s="77">
        <v>26.57693248701673</v>
      </c>
      <c r="R40" s="80">
        <v>20.699999999999996</v>
      </c>
      <c r="S40" s="80">
        <v>0</v>
      </c>
      <c r="T40" s="78">
        <f>SUMPRODUCT(LTA!F40:AJ40,LTA!F$101:AJ$101,LTA!F$105:AJ$105)</f>
        <v>20.97</v>
      </c>
      <c r="U40" s="78">
        <f>SUMPRODUCT(LTA!F40:AJ40,LTA!F$102:AJ$102,LTA!F$105:AJ$105)</f>
        <v>464.97999999999996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40.340000000000003</v>
      </c>
      <c r="Z40" s="75">
        <f>IEX!P40</f>
        <v>0</v>
      </c>
      <c r="AA40" s="117">
        <f>STOA!J40</f>
        <v>6.03</v>
      </c>
      <c r="AB40" s="117">
        <f>-STOA!P40</f>
        <v>0</v>
      </c>
      <c r="AC40">
        <f t="shared" si="0"/>
        <v>11.347130304210273</v>
      </c>
      <c r="AD40">
        <f t="shared" si="1"/>
        <v>1278.0994951742298</v>
      </c>
      <c r="AE40">
        <f>'IDT-1'!F40</f>
        <v>0</v>
      </c>
      <c r="AF40" s="26"/>
      <c r="AG40">
        <f t="shared" si="2"/>
        <v>1278.0994951742298</v>
      </c>
      <c r="AI40" s="75">
        <f>PXIL!J40</f>
        <v>0</v>
      </c>
      <c r="AJ40" s="75">
        <f>PXIL!P40</f>
        <v>0</v>
      </c>
      <c r="AK40" s="75">
        <f>RTM_IEX!J40</f>
        <v>76.84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14.337381951731373</v>
      </c>
      <c r="F41">
        <f>GT_Spot!T41</f>
        <v>0</v>
      </c>
      <c r="G41">
        <f>PPCL_NG!T41</f>
        <v>30.85</v>
      </c>
      <c r="H41">
        <f>PPCL_Spot!T41</f>
        <v>0</v>
      </c>
      <c r="I41">
        <f>Bawana_NG!T41</f>
        <v>67.150000000000006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440.07277952278304</v>
      </c>
      <c r="P41" s="77">
        <v>79.74306810311657</v>
      </c>
      <c r="Q41" s="77">
        <v>26.57693248701673</v>
      </c>
      <c r="R41" s="80">
        <v>20.699999999999996</v>
      </c>
      <c r="S41" s="80">
        <v>0</v>
      </c>
      <c r="T41" s="78">
        <f>SUMPRODUCT(LTA!F41:AJ41,LTA!F$101:AJ$101,LTA!F$105:AJ$105)</f>
        <v>23.919999999999998</v>
      </c>
      <c r="U41" s="78">
        <f>SUMPRODUCT(LTA!F41:AJ41,LTA!F$102:AJ$102,LTA!F$105:AJ$105)</f>
        <v>471.30999999999995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70.12</v>
      </c>
      <c r="Z41" s="75">
        <f>IEX!P41</f>
        <v>0</v>
      </c>
      <c r="AA41" s="117">
        <f>STOA!J41</f>
        <v>6.59</v>
      </c>
      <c r="AB41" s="117">
        <f>-STOA!P41</f>
        <v>0</v>
      </c>
      <c r="AC41">
        <f t="shared" si="0"/>
        <v>11.350153426168902</v>
      </c>
      <c r="AD41">
        <f t="shared" si="1"/>
        <v>1278.440008638479</v>
      </c>
      <c r="AE41">
        <f>'IDT-1'!F41</f>
        <v>0</v>
      </c>
      <c r="AF41" s="26"/>
      <c r="AG41">
        <f t="shared" si="2"/>
        <v>1278.440008638479</v>
      </c>
      <c r="AI41" s="75">
        <f>PXIL!J41</f>
        <v>0</v>
      </c>
      <c r="AJ41" s="75">
        <f>PXIL!P41</f>
        <v>0</v>
      </c>
      <c r="AK41" s="75">
        <f>RTM_IEX!J41</f>
        <v>38.42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14.337381951731373</v>
      </c>
      <c r="F42">
        <f>GT_Spot!T42</f>
        <v>0</v>
      </c>
      <c r="G42">
        <f>PPCL_NG!T42</f>
        <v>30.85</v>
      </c>
      <c r="H42">
        <f>PPCL_Spot!T42</f>
        <v>0</v>
      </c>
      <c r="I42">
        <f>Bawana_NG!T42</f>
        <v>67.150000000000006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440.07277952278304</v>
      </c>
      <c r="P42" s="77">
        <v>79.74306810311657</v>
      </c>
      <c r="Q42" s="77">
        <v>26.57693248701673</v>
      </c>
      <c r="R42" s="80">
        <v>20.699999999999996</v>
      </c>
      <c r="S42" s="80">
        <v>0</v>
      </c>
      <c r="T42" s="78">
        <f>SUMPRODUCT(LTA!F42:AJ42,LTA!F$101:AJ$101,LTA!F$105:AJ$105)</f>
        <v>26.740000000000002</v>
      </c>
      <c r="U42" s="78">
        <f>SUMPRODUCT(LTA!F42:AJ42,LTA!F$102:AJ$102,LTA!F$105:AJ$105)</f>
        <v>477.14999999999992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90.29</v>
      </c>
      <c r="Z42" s="75">
        <f>IEX!P42</f>
        <v>0</v>
      </c>
      <c r="AA42" s="117">
        <f>STOA!J42</f>
        <v>6.96</v>
      </c>
      <c r="AB42" s="117">
        <f>-STOA!P42</f>
        <v>0</v>
      </c>
      <c r="AC42">
        <f t="shared" si="0"/>
        <v>11.902881426168902</v>
      </c>
      <c r="AD42">
        <f t="shared" si="1"/>
        <v>1340.6972806384788</v>
      </c>
      <c r="AE42">
        <f>'IDT-1'!F42</f>
        <v>0</v>
      </c>
      <c r="AF42" s="26"/>
      <c r="AG42">
        <f t="shared" si="2"/>
        <v>1340.6972806384788</v>
      </c>
      <c r="AI42" s="75">
        <f>PXIL!J42</f>
        <v>0</v>
      </c>
      <c r="AJ42" s="75">
        <f>PXIL!P42</f>
        <v>0</v>
      </c>
      <c r="AK42" s="75">
        <f>RTM_IEX!J42</f>
        <v>72.03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14.337381951731373</v>
      </c>
      <c r="F43">
        <f>GT_Spot!T43</f>
        <v>0</v>
      </c>
      <c r="G43">
        <f>PPCL_NG!T43</f>
        <v>30.85</v>
      </c>
      <c r="H43">
        <f>PPCL_Spot!T43</f>
        <v>0</v>
      </c>
      <c r="I43">
        <f>Bawana_NG!T43</f>
        <v>66.082745130898758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435.48686282119576</v>
      </c>
      <c r="P43" s="77">
        <v>79.74306810311657</v>
      </c>
      <c r="Q43" s="77">
        <v>26.57693248701673</v>
      </c>
      <c r="R43" s="80">
        <v>20.699999999999996</v>
      </c>
      <c r="S43" s="80">
        <v>0</v>
      </c>
      <c r="T43" s="78">
        <f>SUMPRODUCT(LTA!F43:AJ43,LTA!F$101:AJ$101,LTA!F$105:AJ$105)</f>
        <v>29.43</v>
      </c>
      <c r="U43" s="78">
        <f>SUMPRODUCT(LTA!F43:AJ43,LTA!F$102:AJ$102,LTA!F$105:AJ$105)</f>
        <v>482.95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98.93</v>
      </c>
      <c r="Z43" s="75">
        <f>IEX!P43</f>
        <v>0</v>
      </c>
      <c r="AA43" s="117">
        <f>STOA!J43</f>
        <v>7.31</v>
      </c>
      <c r="AB43" s="117">
        <f>-STOA!P43</f>
        <v>0</v>
      </c>
      <c r="AC43">
        <f t="shared" si="0"/>
        <v>11.795757516346841</v>
      </c>
      <c r="AD43">
        <f t="shared" si="1"/>
        <v>1328.6312329776124</v>
      </c>
      <c r="AE43">
        <f>'IDT-1'!F43</f>
        <v>0</v>
      </c>
      <c r="AF43" s="26"/>
      <c r="AG43">
        <f t="shared" si="2"/>
        <v>1328.6312329776124</v>
      </c>
      <c r="AI43" s="75">
        <f>PXIL!J43</f>
        <v>0</v>
      </c>
      <c r="AJ43" s="75">
        <f>PXIL!P43</f>
        <v>0</v>
      </c>
      <c r="AK43" s="75">
        <f>RTM_IEX!J43</f>
        <v>48.03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14.337381951731373</v>
      </c>
      <c r="F44">
        <f>GT_Spot!T44</f>
        <v>0</v>
      </c>
      <c r="G44">
        <f>PPCL_NG!T44</f>
        <v>30.85</v>
      </c>
      <c r="H44">
        <f>PPCL_Spot!T44</f>
        <v>0</v>
      </c>
      <c r="I44">
        <f>Bawana_NG!T44</f>
        <v>67.36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435.48686282119576</v>
      </c>
      <c r="P44" s="77">
        <v>79.74306810311657</v>
      </c>
      <c r="Q44" s="77">
        <v>26.57693248701673</v>
      </c>
      <c r="R44" s="80">
        <v>20.699999999999996</v>
      </c>
      <c r="S44" s="80">
        <v>0</v>
      </c>
      <c r="T44" s="78">
        <f>SUMPRODUCT(LTA!F44:AJ44,LTA!F$101:AJ$101,LTA!F$105:AJ$105)</f>
        <v>31.83</v>
      </c>
      <c r="U44" s="78">
        <f>SUMPRODUCT(LTA!F44:AJ44,LTA!F$102:AJ$102,LTA!F$105:AJ$105)</f>
        <v>487.09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96.05</v>
      </c>
      <c r="Z44" s="75">
        <f>IEX!P44</f>
        <v>0</v>
      </c>
      <c r="AA44" s="117">
        <f>STOA!J44</f>
        <v>7.57</v>
      </c>
      <c r="AB44" s="117">
        <f>-STOA!P44</f>
        <v>0</v>
      </c>
      <c r="AC44">
        <f t="shared" si="0"/>
        <v>11.630117359194934</v>
      </c>
      <c r="AD44">
        <f t="shared" si="1"/>
        <v>1309.9741280038656</v>
      </c>
      <c r="AE44">
        <f>'IDT-1'!F44</f>
        <v>0</v>
      </c>
      <c r="AF44" s="26"/>
      <c r="AG44">
        <f t="shared" si="2"/>
        <v>1309.9741280038656</v>
      </c>
      <c r="AI44" s="75">
        <f>PXIL!J44</f>
        <v>0</v>
      </c>
      <c r="AJ44" s="75">
        <f>PXIL!P44</f>
        <v>0</v>
      </c>
      <c r="AK44" s="75">
        <f>RTM_IEX!J44</f>
        <v>24.01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22.311744791666662</v>
      </c>
      <c r="F45">
        <f>GT_Spot!T45</f>
        <v>0</v>
      </c>
      <c r="G45">
        <f>PPCL_NG!T45</f>
        <v>41</v>
      </c>
      <c r="H45">
        <f>PPCL_Spot!T45</f>
        <v>0</v>
      </c>
      <c r="I45">
        <f>Bawana_NG!T45</f>
        <v>67.36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436.31557763686999</v>
      </c>
      <c r="P45" s="77">
        <v>79.74306810311657</v>
      </c>
      <c r="Q45" s="77">
        <v>26.57693248701673</v>
      </c>
      <c r="R45" s="80">
        <v>20.699999999999996</v>
      </c>
      <c r="S45" s="80">
        <v>0</v>
      </c>
      <c r="T45" s="78">
        <f>SUMPRODUCT(LTA!F45:AJ45,LTA!F$101:AJ$101,LTA!F$105:AJ$105)</f>
        <v>33.81</v>
      </c>
      <c r="U45" s="78">
        <f>SUMPRODUCT(LTA!F45:AJ45,LTA!F$102:AJ$102,LTA!F$105:AJ$105)</f>
        <v>498.26999999999992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94.13</v>
      </c>
      <c r="Z45" s="75">
        <f>IEX!P45</f>
        <v>0</v>
      </c>
      <c r="AA45" s="117">
        <f>STOA!J45</f>
        <v>7.83</v>
      </c>
      <c r="AB45" s="117">
        <f>-STOA!P45</f>
        <v>0</v>
      </c>
      <c r="AC45">
        <f t="shared" si="0"/>
        <v>11.855864442564295</v>
      </c>
      <c r="AD45">
        <f t="shared" si="1"/>
        <v>1335.4014585761056</v>
      </c>
      <c r="AE45">
        <f>'IDT-1'!F45</f>
        <v>0</v>
      </c>
      <c r="AF45" s="26"/>
      <c r="AG45">
        <f t="shared" si="2"/>
        <v>1335.4014585761056</v>
      </c>
      <c r="AI45" s="75">
        <f>PXIL!J45</f>
        <v>0</v>
      </c>
      <c r="AJ45" s="75">
        <f>PXIL!P45</f>
        <v>0</v>
      </c>
      <c r="AK45" s="75">
        <f>RTM_IEX!J45</f>
        <v>19.21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22.897562833206393</v>
      </c>
      <c r="F46">
        <f>GT_Spot!T46</f>
        <v>0</v>
      </c>
      <c r="G46">
        <f>PPCL_NG!T46</f>
        <v>37.299999999999997</v>
      </c>
      <c r="H46">
        <f>PPCL_Spot!T46</f>
        <v>0</v>
      </c>
      <c r="I46">
        <f>Bawana_NG!T46</f>
        <v>67.58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436.31557763686999</v>
      </c>
      <c r="P46" s="77">
        <v>79.74306810311657</v>
      </c>
      <c r="Q46" s="77">
        <v>26.57693248701673</v>
      </c>
      <c r="R46" s="80">
        <v>20.699999999999996</v>
      </c>
      <c r="S46" s="80">
        <v>0</v>
      </c>
      <c r="T46" s="78">
        <f>SUMPRODUCT(LTA!F46:AJ46,LTA!F$101:AJ$101,LTA!F$105:AJ$105)</f>
        <v>35.729999999999997</v>
      </c>
      <c r="U46" s="78">
        <f>SUMPRODUCT(LTA!F46:AJ46,LTA!F$102:AJ$102,LTA!F$105:AJ$105)</f>
        <v>502.03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80.680000000000007</v>
      </c>
      <c r="Z46" s="75">
        <f>IEX!P46</f>
        <v>0</v>
      </c>
      <c r="AA46" s="117">
        <f>STOA!J46</f>
        <v>8.129999999999999</v>
      </c>
      <c r="AB46" s="117">
        <f>-STOA!P46</f>
        <v>0</v>
      </c>
      <c r="AC46">
        <f t="shared" si="0"/>
        <v>12.018275641329847</v>
      </c>
      <c r="AD46">
        <f t="shared" si="1"/>
        <v>1353.69486541888</v>
      </c>
      <c r="AE46">
        <f>'IDT-1'!F46</f>
        <v>0</v>
      </c>
      <c r="AF46" s="26"/>
      <c r="AG46">
        <f t="shared" si="2"/>
        <v>1353.69486541888</v>
      </c>
      <c r="AI46" s="75">
        <f>PXIL!J46</f>
        <v>0</v>
      </c>
      <c r="AJ46" s="75">
        <f>PXIL!P46</f>
        <v>0</v>
      </c>
      <c r="AK46" s="75">
        <f>RTM_IEX!J46</f>
        <v>48.03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14.70859554873369</v>
      </c>
      <c r="F47">
        <f>GT_Spot!T47</f>
        <v>0</v>
      </c>
      <c r="G47">
        <f>PPCL_NG!T47</f>
        <v>30.85</v>
      </c>
      <c r="H47">
        <f>PPCL_Spot!T47</f>
        <v>0</v>
      </c>
      <c r="I47">
        <f>Bawana_NG!T47</f>
        <v>67.8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432.8690502139014</v>
      </c>
      <c r="P47" s="77">
        <v>79.74306810311657</v>
      </c>
      <c r="Q47" s="77">
        <v>26.57693248701673</v>
      </c>
      <c r="R47" s="80">
        <v>20.699999999999996</v>
      </c>
      <c r="S47" s="80">
        <v>0</v>
      </c>
      <c r="T47" s="78">
        <f>SUMPRODUCT(LTA!F47:AJ47,LTA!F$101:AJ$101,LTA!F$105:AJ$105)</f>
        <v>37.39</v>
      </c>
      <c r="U47" s="78">
        <f>SUMPRODUCT(LTA!F47:AJ47,LTA!F$102:AJ$102,LTA!F$105:AJ$105)</f>
        <v>505.40999999999997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64.349999999999994</v>
      </c>
      <c r="Z47" s="75">
        <f>IEX!P47</f>
        <v>0</v>
      </c>
      <c r="AA47" s="117">
        <f>STOA!J47</f>
        <v>8.15</v>
      </c>
      <c r="AB47" s="117">
        <f>-STOA!P47</f>
        <v>0</v>
      </c>
      <c r="AC47">
        <f t="shared" si="0"/>
        <v>11.761883287904363</v>
      </c>
      <c r="AD47">
        <f t="shared" si="1"/>
        <v>1324.8157630648641</v>
      </c>
      <c r="AE47">
        <f>'IDT-1'!F47</f>
        <v>0</v>
      </c>
      <c r="AF47" s="26"/>
      <c r="AG47">
        <f t="shared" si="2"/>
        <v>1324.8157630648641</v>
      </c>
      <c r="AI47" s="75">
        <f>PXIL!J47</f>
        <v>0</v>
      </c>
      <c r="AJ47" s="75">
        <f>PXIL!P47</f>
        <v>0</v>
      </c>
      <c r="AK47" s="75">
        <f>RTM_IEX!J47</f>
        <v>48.03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14.70859554873369</v>
      </c>
      <c r="F48">
        <f>GT_Spot!T48</f>
        <v>0</v>
      </c>
      <c r="G48">
        <f>PPCL_NG!T48</f>
        <v>30.85</v>
      </c>
      <c r="H48">
        <f>PPCL_Spot!T48</f>
        <v>0</v>
      </c>
      <c r="I48">
        <f>Bawana_NG!T48</f>
        <v>67.8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429.93554843707602</v>
      </c>
      <c r="P48" s="77">
        <v>79.74306810311657</v>
      </c>
      <c r="Q48" s="77">
        <v>26.57693248701673</v>
      </c>
      <c r="R48" s="80">
        <v>20.699999999999996</v>
      </c>
      <c r="S48" s="80">
        <v>0</v>
      </c>
      <c r="T48" s="78">
        <f>SUMPRODUCT(LTA!F48:AJ48,LTA!F$101:AJ$101,LTA!F$105:AJ$105)</f>
        <v>38.64</v>
      </c>
      <c r="U48" s="78">
        <f>SUMPRODUCT(LTA!F48:AJ48,LTA!F$102:AJ$102,LTA!F$105:AJ$105)</f>
        <v>506.81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45.14</v>
      </c>
      <c r="Z48" s="75">
        <f>IEX!P48</f>
        <v>0</v>
      </c>
      <c r="AA48" s="117">
        <f>STOA!J48</f>
        <v>8.32</v>
      </c>
      <c r="AB48" s="117">
        <f>-STOA!P48</f>
        <v>0</v>
      </c>
      <c r="AC48">
        <f t="shared" si="0"/>
        <v>11.591836472268298</v>
      </c>
      <c r="AD48">
        <f t="shared" si="1"/>
        <v>1305.6623081036746</v>
      </c>
      <c r="AE48">
        <f>'IDT-1'!F48</f>
        <v>0</v>
      </c>
      <c r="AF48" s="26"/>
      <c r="AG48">
        <f t="shared" si="2"/>
        <v>1305.6623081036746</v>
      </c>
      <c r="AI48" s="75">
        <f>PXIL!J48</f>
        <v>0</v>
      </c>
      <c r="AJ48" s="75">
        <f>PXIL!P48</f>
        <v>0</v>
      </c>
      <c r="AK48" s="75">
        <f>RTM_IEX!J48</f>
        <v>48.03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14.70859554873369</v>
      </c>
      <c r="F49">
        <f>GT_Spot!T49</f>
        <v>0</v>
      </c>
      <c r="G49">
        <f>PPCL_NG!T49</f>
        <v>30.85</v>
      </c>
      <c r="H49">
        <f>PPCL_Spot!T49</f>
        <v>0</v>
      </c>
      <c r="I49">
        <f>Bawana_NG!T49</f>
        <v>67.150000000000006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428.27752116915036</v>
      </c>
      <c r="P49" s="77">
        <v>79.74306810311657</v>
      </c>
      <c r="Q49" s="77">
        <v>26.57693248701673</v>
      </c>
      <c r="R49" s="80">
        <v>20.699999999999996</v>
      </c>
      <c r="S49" s="80">
        <v>0</v>
      </c>
      <c r="T49" s="78">
        <f>SUMPRODUCT(LTA!F49:AJ49,LTA!F$101:AJ$101,LTA!F$105:AJ$105)</f>
        <v>39.409999999999997</v>
      </c>
      <c r="U49" s="78">
        <f>SUMPRODUCT(LTA!F49:AJ49,LTA!F$102:AJ$102,LTA!F$105:AJ$105)</f>
        <v>508.86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29.78</v>
      </c>
      <c r="Z49" s="75">
        <f>IEX!P49</f>
        <v>0</v>
      </c>
      <c r="AA49" s="117">
        <f>STOA!J49</f>
        <v>8.5</v>
      </c>
      <c r="AB49" s="117">
        <f>-STOA!P49</f>
        <v>0</v>
      </c>
      <c r="AC49">
        <f t="shared" si="0"/>
        <v>11.251381832310555</v>
      </c>
      <c r="AD49">
        <f t="shared" si="1"/>
        <v>1267.314735475707</v>
      </c>
      <c r="AE49">
        <f>'IDT-1'!F49</f>
        <v>0</v>
      </c>
      <c r="AF49" s="26"/>
      <c r="AG49">
        <f t="shared" si="2"/>
        <v>1267.314735475707</v>
      </c>
      <c r="AI49" s="75">
        <f>PXIL!J49</f>
        <v>0</v>
      </c>
      <c r="AJ49" s="75">
        <f>PXIL!P49</f>
        <v>0</v>
      </c>
      <c r="AK49" s="75">
        <f>RTM_IEX!J49</f>
        <v>24.01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14.70859554873369</v>
      </c>
      <c r="F50">
        <f>GT_Spot!T50</f>
        <v>0</v>
      </c>
      <c r="G50">
        <f>PPCL_NG!T50</f>
        <v>30.85</v>
      </c>
      <c r="H50">
        <f>PPCL_Spot!T50</f>
        <v>0</v>
      </c>
      <c r="I50">
        <f>Bawana_NG!T50</f>
        <v>68.47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423.69160416073771</v>
      </c>
      <c r="P50" s="77">
        <v>79.74306810311657</v>
      </c>
      <c r="Q50" s="77">
        <v>26.57693248701673</v>
      </c>
      <c r="R50" s="80">
        <v>20.699999999999996</v>
      </c>
      <c r="S50" s="80">
        <v>0</v>
      </c>
      <c r="T50" s="78">
        <f>SUMPRODUCT(LTA!F50:AJ50,LTA!F$101:AJ$101,LTA!F$105:AJ$105)</f>
        <v>39.659999999999997</v>
      </c>
      <c r="U50" s="78">
        <f>SUMPRODUCT(LTA!F50:AJ50,LTA!F$102:AJ$102,LTA!F$105:AJ$105)</f>
        <v>506.17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6.72</v>
      </c>
      <c r="Z50" s="75">
        <f>IEX!P50</f>
        <v>0</v>
      </c>
      <c r="AA50" s="117">
        <f>STOA!J50</f>
        <v>8.4400000000000013</v>
      </c>
      <c r="AB50" s="117">
        <f>-STOA!P50</f>
        <v>0</v>
      </c>
      <c r="AC50">
        <f t="shared" si="0"/>
        <v>11.462617762636523</v>
      </c>
      <c r="AD50">
        <f t="shared" si="1"/>
        <v>1291.1075825369683</v>
      </c>
      <c r="AE50">
        <f>'IDT-1'!F50</f>
        <v>0</v>
      </c>
      <c r="AF50" s="26"/>
      <c r="AG50">
        <f t="shared" si="2"/>
        <v>1291.1075825369683</v>
      </c>
      <c r="AI50" s="75">
        <f>PXIL!J50</f>
        <v>0</v>
      </c>
      <c r="AJ50" s="75">
        <f>PXIL!P50</f>
        <v>0</v>
      </c>
      <c r="AK50" s="75">
        <f>RTM_IEX!J50</f>
        <v>76.84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14.70859554873369</v>
      </c>
      <c r="F51">
        <f>GT_Spot!T51</f>
        <v>0</v>
      </c>
      <c r="G51">
        <f>PPCL_NG!T51</f>
        <v>30.85</v>
      </c>
      <c r="H51">
        <f>PPCL_Spot!T51</f>
        <v>0</v>
      </c>
      <c r="I51">
        <f>Bawana_NG!T51</f>
        <v>65.25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422.09000711647661</v>
      </c>
      <c r="P51" s="77">
        <v>79.74306810311657</v>
      </c>
      <c r="Q51" s="77">
        <v>25.842982800415559</v>
      </c>
      <c r="R51" s="80">
        <v>20.699999999999996</v>
      </c>
      <c r="S51" s="80">
        <v>0</v>
      </c>
      <c r="T51" s="78">
        <f>SUMPRODUCT(LTA!F51:AJ51,LTA!F$101:AJ$101,LTA!F$105:AJ$105)</f>
        <v>39.57</v>
      </c>
      <c r="U51" s="78">
        <f>SUMPRODUCT(LTA!F51:AJ51,LTA!F$102:AJ$102,LTA!F$105:AJ$105)</f>
        <v>471.00999999999993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8.4</v>
      </c>
      <c r="AB51" s="117">
        <f>-STOA!P51</f>
        <v>0</v>
      </c>
      <c r="AC51">
        <f t="shared" si="0"/>
        <v>10.367848951404936</v>
      </c>
      <c r="AD51">
        <f t="shared" si="1"/>
        <v>1167.7968046173376</v>
      </c>
      <c r="AE51">
        <f>'IDT-1'!F51</f>
        <v>0</v>
      </c>
      <c r="AF51" s="26"/>
      <c r="AG51">
        <f t="shared" si="2"/>
        <v>1167.7968046173376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14.70859554873369</v>
      </c>
      <c r="F52">
        <f>GT_Spot!T52</f>
        <v>0</v>
      </c>
      <c r="G52">
        <f>PPCL_NG!T52</f>
        <v>30.85</v>
      </c>
      <c r="H52">
        <f>PPCL_Spot!T52</f>
        <v>0</v>
      </c>
      <c r="I52">
        <f>Bawana_NG!T52</f>
        <v>65.2475834228362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422.09000711647661</v>
      </c>
      <c r="P52" s="77">
        <v>79.74306810311657</v>
      </c>
      <c r="Q52" s="77">
        <v>25.842982800415559</v>
      </c>
      <c r="R52" s="80">
        <v>20.699999999999996</v>
      </c>
      <c r="S52" s="80">
        <v>0</v>
      </c>
      <c r="T52" s="78">
        <f>SUMPRODUCT(LTA!F52:AJ52,LTA!F$101:AJ$101,LTA!F$105:AJ$105)</f>
        <v>39.589999999999996</v>
      </c>
      <c r="U52" s="78">
        <f>SUMPRODUCT(LTA!F52:AJ52,LTA!F$102:AJ$102,LTA!F$105:AJ$105)</f>
        <v>456.34999999999997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8.33</v>
      </c>
      <c r="AB52" s="117">
        <f>-STOA!P52</f>
        <v>0</v>
      </c>
      <c r="AC52">
        <f t="shared" si="0"/>
        <v>10.238379685525894</v>
      </c>
      <c r="AD52">
        <f t="shared" si="1"/>
        <v>1153.2138573060529</v>
      </c>
      <c r="AE52">
        <f>'IDT-1'!F52</f>
        <v>0</v>
      </c>
      <c r="AF52" s="26"/>
      <c r="AG52">
        <f t="shared" si="2"/>
        <v>1153.2138573060529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14.70859554873369</v>
      </c>
      <c r="F53">
        <f>GT_Spot!T53</f>
        <v>0</v>
      </c>
      <c r="G53">
        <f>PPCL_NG!T53</f>
        <v>30.85</v>
      </c>
      <c r="H53">
        <f>PPCL_Spot!T53</f>
        <v>0</v>
      </c>
      <c r="I53">
        <f>Bawana_NG!T53</f>
        <v>65.2475834228362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422.08998121395581</v>
      </c>
      <c r="P53" s="77">
        <v>79.74306810311657</v>
      </c>
      <c r="Q53" s="77">
        <v>25.842982800415559</v>
      </c>
      <c r="R53" s="80">
        <v>20.699999999999996</v>
      </c>
      <c r="S53" s="80">
        <v>0</v>
      </c>
      <c r="T53" s="78">
        <f>SUMPRODUCT(LTA!F53:AJ53,LTA!F$101:AJ$101,LTA!F$105:AJ$105)</f>
        <v>39.510000000000005</v>
      </c>
      <c r="U53" s="78">
        <f>SUMPRODUCT(LTA!F53:AJ53,LTA!F$102:AJ$102,LTA!F$105:AJ$105)</f>
        <v>455.29999999999995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8.2899999999999991</v>
      </c>
      <c r="AB53" s="117">
        <f>-STOA!P53</f>
        <v>0</v>
      </c>
      <c r="AC53">
        <f t="shared" si="0"/>
        <v>10.90427545758371</v>
      </c>
      <c r="AD53">
        <f t="shared" si="1"/>
        <v>1228.2179356314741</v>
      </c>
      <c r="AE53">
        <f>'IDT-1'!F53</f>
        <v>0</v>
      </c>
      <c r="AF53" s="26"/>
      <c r="AG53">
        <f t="shared" si="2"/>
        <v>1228.2179356314741</v>
      </c>
      <c r="AI53" s="75">
        <f>PXIL!J53</f>
        <v>0</v>
      </c>
      <c r="AJ53" s="75">
        <f>PXIL!P53</f>
        <v>0</v>
      </c>
      <c r="AK53" s="75">
        <f>RTM_IEX!J53</f>
        <v>76.84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14.70859554873369</v>
      </c>
      <c r="F54">
        <f>GT_Spot!T54</f>
        <v>0</v>
      </c>
      <c r="G54">
        <f>PPCL_NG!T54</f>
        <v>30.85</v>
      </c>
      <c r="H54">
        <f>PPCL_Spot!T54</f>
        <v>0</v>
      </c>
      <c r="I54">
        <f>Bawana_NG!T54</f>
        <v>65.2475834228362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422.08998121395581</v>
      </c>
      <c r="P54" s="77">
        <v>79.74306810311657</v>
      </c>
      <c r="Q54" s="77">
        <v>25.842982800415559</v>
      </c>
      <c r="R54" s="80">
        <v>20.699999999999996</v>
      </c>
      <c r="S54" s="80">
        <v>0</v>
      </c>
      <c r="T54" s="78">
        <f>SUMPRODUCT(LTA!F54:AJ54,LTA!F$101:AJ$101,LTA!F$105:AJ$105)</f>
        <v>39.230000000000004</v>
      </c>
      <c r="U54" s="78">
        <f>SUMPRODUCT(LTA!F54:AJ54,LTA!F$102:AJ$102,LTA!F$105:AJ$105)</f>
        <v>453.03999999999991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8.120000000000001</v>
      </c>
      <c r="AB54" s="117">
        <f>-STOA!P54</f>
        <v>0</v>
      </c>
      <c r="AC54">
        <f t="shared" si="0"/>
        <v>10.753619457583708</v>
      </c>
      <c r="AD54">
        <f t="shared" si="1"/>
        <v>1211.248591631474</v>
      </c>
      <c r="AE54">
        <f>'IDT-1'!F54</f>
        <v>0</v>
      </c>
      <c r="AF54" s="26"/>
      <c r="AG54">
        <f t="shared" si="2"/>
        <v>1211.248591631474</v>
      </c>
      <c r="AI54" s="75">
        <f>PXIL!J54</f>
        <v>0</v>
      </c>
      <c r="AJ54" s="75">
        <f>PXIL!P54</f>
        <v>0</v>
      </c>
      <c r="AK54" s="75">
        <f>RTM_IEX!J54</f>
        <v>62.43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14.70859554873369</v>
      </c>
      <c r="F55">
        <f>GT_Spot!T55</f>
        <v>0</v>
      </c>
      <c r="G55">
        <f>PPCL_NG!T55</f>
        <v>30.85</v>
      </c>
      <c r="H55">
        <f>PPCL_Spot!T55</f>
        <v>0</v>
      </c>
      <c r="I55">
        <f>Bawana_NG!T55</f>
        <v>65.25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305.11001432163431</v>
      </c>
      <c r="P55" s="77">
        <v>79.74306810311657</v>
      </c>
      <c r="Q55" s="77">
        <v>25.842982800415559</v>
      </c>
      <c r="R55" s="80">
        <v>20.699999999999996</v>
      </c>
      <c r="S55" s="80">
        <v>0</v>
      </c>
      <c r="T55" s="78">
        <f>SUMPRODUCT(LTA!F55:AJ55,LTA!F$101:AJ$101,LTA!F$105:AJ$105)</f>
        <v>38.43</v>
      </c>
      <c r="U55" s="78">
        <f>SUMPRODUCT(LTA!F55:AJ55,LTA!F$102:AJ$102,LTA!F$105:AJ$105)</f>
        <v>450.49999999999994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7.73</v>
      </c>
      <c r="AB55" s="117">
        <f>-STOA!P55</f>
        <v>0</v>
      </c>
      <c r="AC55">
        <f t="shared" si="0"/>
        <v>9.3110570148103218</v>
      </c>
      <c r="AD55">
        <f t="shared" si="1"/>
        <v>1048.7636037590898</v>
      </c>
      <c r="AE55">
        <f>'IDT-1'!F55</f>
        <v>0</v>
      </c>
      <c r="AF55" s="26"/>
      <c r="AG55">
        <f t="shared" si="2"/>
        <v>1048.7636037590898</v>
      </c>
      <c r="AI55" s="75">
        <f>PXIL!J55</f>
        <v>0</v>
      </c>
      <c r="AJ55" s="75">
        <f>PXIL!P55</f>
        <v>0</v>
      </c>
      <c r="AK55" s="75">
        <f>RTM_IEX!J55</f>
        <v>19.21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14.70859554873369</v>
      </c>
      <c r="F56">
        <f>GT_Spot!T56</f>
        <v>0</v>
      </c>
      <c r="G56">
        <f>PPCL_NG!T56</f>
        <v>30.85</v>
      </c>
      <c r="H56">
        <f>PPCL_Spot!T56</f>
        <v>0</v>
      </c>
      <c r="I56">
        <f>Bawana_NG!T56</f>
        <v>65.25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305.11001432163431</v>
      </c>
      <c r="P56" s="77">
        <v>79.74306810311657</v>
      </c>
      <c r="Q56" s="77">
        <v>6.93</v>
      </c>
      <c r="R56" s="80">
        <v>20.699999999999996</v>
      </c>
      <c r="S56" s="80">
        <v>0</v>
      </c>
      <c r="T56" s="78">
        <f>SUMPRODUCT(LTA!F56:AJ56,LTA!F$101:AJ$101,LTA!F$105:AJ$105)</f>
        <v>38.07</v>
      </c>
      <c r="U56" s="78">
        <f>SUMPRODUCT(LTA!F56:AJ56,LTA!F$102:AJ$102,LTA!F$105:AJ$105)</f>
        <v>446.63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7.22</v>
      </c>
      <c r="AB56" s="117">
        <f>-STOA!P56</f>
        <v>0</v>
      </c>
      <c r="AC56">
        <f t="shared" si="0"/>
        <v>8.9338627661666656</v>
      </c>
      <c r="AD56">
        <f t="shared" si="1"/>
        <v>1006.2778152073181</v>
      </c>
      <c r="AE56">
        <f>'IDT-1'!F56</f>
        <v>0</v>
      </c>
      <c r="AF56" s="26"/>
      <c r="AG56">
        <f t="shared" si="2"/>
        <v>1006.2778152073181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14.70859554873369</v>
      </c>
      <c r="F57">
        <f>GT_Spot!T57</f>
        <v>0</v>
      </c>
      <c r="G57">
        <f>PPCL_NG!T57</f>
        <v>30.462249254790631</v>
      </c>
      <c r="H57">
        <f>PPCL_Spot!T57</f>
        <v>0</v>
      </c>
      <c r="I57">
        <f>Bawana_NG!T57</f>
        <v>65.26414790681541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305.11001432163431</v>
      </c>
      <c r="P57" s="77">
        <v>79.74306810311657</v>
      </c>
      <c r="Q57" s="77">
        <v>6.93</v>
      </c>
      <c r="R57" s="80">
        <v>20.699999999999996</v>
      </c>
      <c r="S57" s="80">
        <v>0</v>
      </c>
      <c r="T57" s="78">
        <f>SUMPRODUCT(LTA!F57:AJ57,LTA!F$101:AJ$101,LTA!F$105:AJ$105)</f>
        <v>37.340000000000003</v>
      </c>
      <c r="U57" s="78">
        <f>SUMPRODUCT(LTA!F57:AJ57,LTA!F$102:AJ$102,LTA!F$105:AJ$105)</f>
        <v>436.5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6.69</v>
      </c>
      <c r="AB57" s="117">
        <f>-STOA!P57</f>
        <v>0</v>
      </c>
      <c r="AC57">
        <f t="shared" si="0"/>
        <v>8.830343061188799</v>
      </c>
      <c r="AD57">
        <f t="shared" si="1"/>
        <v>994.61773207390183</v>
      </c>
      <c r="AE57">
        <f>'IDT-1'!F57</f>
        <v>0</v>
      </c>
      <c r="AF57" s="26"/>
      <c r="AG57">
        <f t="shared" si="2"/>
        <v>994.61773207390183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14.70859554873369</v>
      </c>
      <c r="F58">
        <f>GT_Spot!T58</f>
        <v>0</v>
      </c>
      <c r="G58">
        <f>PPCL_NG!T58</f>
        <v>31.23</v>
      </c>
      <c r="H58">
        <f>PPCL_Spot!T58</f>
        <v>0</v>
      </c>
      <c r="I58">
        <f>Bawana_NG!T58</f>
        <v>65.457574747137912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305.11001432163431</v>
      </c>
      <c r="P58" s="77">
        <v>79.74306810311657</v>
      </c>
      <c r="Q58" s="77">
        <v>6.93</v>
      </c>
      <c r="R58" s="80">
        <v>20.699999999999996</v>
      </c>
      <c r="S58" s="80">
        <v>0</v>
      </c>
      <c r="T58" s="78">
        <f>SUMPRODUCT(LTA!F58:AJ58,LTA!F$101:AJ$101,LTA!F$105:AJ$105)</f>
        <v>36.380000000000003</v>
      </c>
      <c r="U58" s="78">
        <f>SUMPRODUCT(LTA!F58:AJ58,LTA!F$102:AJ$102,LTA!F$105:AJ$105)</f>
        <v>432.53000000000003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6.28</v>
      </c>
      <c r="AB58" s="117">
        <f>-STOA!P58</f>
        <v>0</v>
      </c>
      <c r="AC58">
        <f t="shared" si="0"/>
        <v>8.9608574239414782</v>
      </c>
      <c r="AD58">
        <f t="shared" si="1"/>
        <v>1009.318395296681</v>
      </c>
      <c r="AE58">
        <f>'IDT-1'!F58</f>
        <v>0</v>
      </c>
      <c r="AF58" s="26"/>
      <c r="AG58">
        <f t="shared" si="2"/>
        <v>1009.318395296681</v>
      </c>
      <c r="AI58" s="75">
        <f>PXIL!J58</f>
        <v>0</v>
      </c>
      <c r="AJ58" s="75">
        <f>PXIL!P58</f>
        <v>0</v>
      </c>
      <c r="AK58" s="75">
        <f>RTM_IEX!J58</f>
        <v>19.21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14.70859554873369</v>
      </c>
      <c r="F59">
        <f>GT_Spot!T59</f>
        <v>0</v>
      </c>
      <c r="G59">
        <f>PPCL_NG!T59</f>
        <v>31.23</v>
      </c>
      <c r="H59">
        <f>PPCL_Spot!T59</f>
        <v>0</v>
      </c>
      <c r="I59">
        <f>Bawana_NG!T59</f>
        <v>65.457574747137912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342.75157641318486</v>
      </c>
      <c r="P59" s="77">
        <v>79.74306810311657</v>
      </c>
      <c r="Q59" s="77">
        <v>26.57693248701673</v>
      </c>
      <c r="R59" s="80">
        <v>20.699999999999996</v>
      </c>
      <c r="S59" s="80">
        <v>0</v>
      </c>
      <c r="T59" s="78">
        <f>SUMPRODUCT(LTA!F59:AJ59,LTA!F$101:AJ$101,LTA!F$105:AJ$105)</f>
        <v>34.980000000000004</v>
      </c>
      <c r="U59" s="78">
        <f>SUMPRODUCT(LTA!F59:AJ59,LTA!F$102:AJ$102,LTA!F$105:AJ$105)</f>
        <v>427.84999999999997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5.85</v>
      </c>
      <c r="AB59" s="117">
        <f>-STOA!P59</f>
        <v>0</v>
      </c>
      <c r="AC59">
        <f t="shared" si="0"/>
        <v>9.4162227266767751</v>
      </c>
      <c r="AD59">
        <f t="shared" si="1"/>
        <v>1020.4315245725129</v>
      </c>
      <c r="AE59">
        <f>'IDT-1'!F59</f>
        <v>0</v>
      </c>
      <c r="AF59" s="26"/>
      <c r="AG59">
        <f t="shared" si="2"/>
        <v>1020.4315245725129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14.70859554873369</v>
      </c>
      <c r="F60">
        <f>GT_Spot!T60</f>
        <v>0</v>
      </c>
      <c r="G60">
        <f>PPCL_NG!T60</f>
        <v>31.23</v>
      </c>
      <c r="H60">
        <f>PPCL_Spot!T60</f>
        <v>0</v>
      </c>
      <c r="I60">
        <f>Bawana_NG!T60</f>
        <v>65.67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332.01574364838484</v>
      </c>
      <c r="P60" s="77">
        <v>79.74306810311657</v>
      </c>
      <c r="Q60" s="77">
        <v>26.57693248701673</v>
      </c>
      <c r="R60" s="80">
        <v>20.699999999999996</v>
      </c>
      <c r="S60" s="80">
        <v>0</v>
      </c>
      <c r="T60" s="78">
        <f>SUMPRODUCT(LTA!F60:AJ60,LTA!F$101:AJ$101,LTA!F$105:AJ$105)</f>
        <v>33.370000000000005</v>
      </c>
      <c r="U60" s="78">
        <f>SUMPRODUCT(LTA!F60:AJ60,LTA!F$102:AJ$102,LTA!F$105:AJ$105)</f>
        <v>422.31000000000006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5.8</v>
      </c>
      <c r="AB60" s="117">
        <f>-STOA!P60</f>
        <v>0</v>
      </c>
      <c r="AC60">
        <f t="shared" si="0"/>
        <v>9.4207901901278177</v>
      </c>
      <c r="AD60">
        <f t="shared" si="1"/>
        <v>1061.1235495971243</v>
      </c>
      <c r="AE60">
        <f>'IDT-1'!F60</f>
        <v>0</v>
      </c>
      <c r="AF60" s="26"/>
      <c r="AG60">
        <f t="shared" si="2"/>
        <v>1061.1235495971243</v>
      </c>
      <c r="AI60" s="75">
        <f>PXIL!J60</f>
        <v>0</v>
      </c>
      <c r="AJ60" s="75">
        <f>PXIL!P60</f>
        <v>0</v>
      </c>
      <c r="AK60" s="75">
        <f>RTM_IEX!J60</f>
        <v>38.42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14.70859554873369</v>
      </c>
      <c r="F61">
        <f>GT_Spot!T61</f>
        <v>0</v>
      </c>
      <c r="G61">
        <f>PPCL_NG!T61</f>
        <v>31.23</v>
      </c>
      <c r="H61">
        <f>PPCL_Spot!T61</f>
        <v>0</v>
      </c>
      <c r="I61">
        <f>Bawana_NG!T61</f>
        <v>65.25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332.01574364838484</v>
      </c>
      <c r="P61" s="77">
        <v>79.74306810311657</v>
      </c>
      <c r="Q61" s="77">
        <v>26.57693248701673</v>
      </c>
      <c r="R61" s="80">
        <v>20.699999999999996</v>
      </c>
      <c r="S61" s="80">
        <v>0</v>
      </c>
      <c r="T61" s="78">
        <f>SUMPRODUCT(LTA!F61:AJ61,LTA!F$101:AJ$101,LTA!F$105:AJ$105)</f>
        <v>31.57</v>
      </c>
      <c r="U61" s="78">
        <f>SUMPRODUCT(LTA!F61:AJ61,LTA!F$102:AJ$102,LTA!F$105:AJ$105)</f>
        <v>416.53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5.76</v>
      </c>
      <c r="AB61" s="117">
        <f>-STOA!P61</f>
        <v>0</v>
      </c>
      <c r="AC61">
        <f t="shared" si="0"/>
        <v>9.3670672910156316</v>
      </c>
      <c r="AD61">
        <f t="shared" si="1"/>
        <v>974.71727249623643</v>
      </c>
      <c r="AE61">
        <f>'IDT-1'!F61</f>
        <v>0</v>
      </c>
      <c r="AF61" s="26"/>
      <c r="AG61">
        <f t="shared" si="2"/>
        <v>974.71727249623643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14.337381951731373</v>
      </c>
      <c r="F62">
        <f>GT_Spot!T62</f>
        <v>0</v>
      </c>
      <c r="G62">
        <f>PPCL_NG!T62</f>
        <v>31.23</v>
      </c>
      <c r="H62">
        <f>PPCL_Spot!T62</f>
        <v>0</v>
      </c>
      <c r="I62">
        <f>Bawana_NG!T62</f>
        <v>66.294037743614936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332.01574364838484</v>
      </c>
      <c r="P62" s="77">
        <v>79.74306810311657</v>
      </c>
      <c r="Q62" s="77">
        <v>26.57693248701673</v>
      </c>
      <c r="R62" s="80">
        <v>20.699999999999996</v>
      </c>
      <c r="S62" s="80">
        <v>0</v>
      </c>
      <c r="T62" s="78">
        <f>SUMPRODUCT(LTA!F62:AJ62,LTA!F$101:AJ$101,LTA!F$105:AJ$105)</f>
        <v>29.240000000000002</v>
      </c>
      <c r="U62" s="78">
        <f>SUMPRODUCT(LTA!F62:AJ62,LTA!F$102:AJ$102,LTA!F$105:AJ$105)</f>
        <v>411.85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5.23</v>
      </c>
      <c r="AB62" s="117">
        <f>-STOA!P62</f>
        <v>0</v>
      </c>
      <c r="AC62">
        <f t="shared" si="0"/>
        <v>9.0782310426180093</v>
      </c>
      <c r="AD62">
        <f t="shared" si="1"/>
        <v>1022.5389328912465</v>
      </c>
      <c r="AE62">
        <f>'IDT-1'!F62</f>
        <v>0</v>
      </c>
      <c r="AF62" s="26"/>
      <c r="AG62">
        <f t="shared" si="2"/>
        <v>1022.5389328912465</v>
      </c>
      <c r="AI62" s="75">
        <f>PXIL!J62</f>
        <v>0</v>
      </c>
      <c r="AJ62" s="75">
        <f>PXIL!P62</f>
        <v>0</v>
      </c>
      <c r="AK62" s="75">
        <f>RTM_IEX!J62</f>
        <v>14.4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14.337381951731373</v>
      </c>
      <c r="F63">
        <f>GT_Spot!T63</f>
        <v>0</v>
      </c>
      <c r="G63">
        <f>PPCL_NG!T63</f>
        <v>30.462249254790631</v>
      </c>
      <c r="H63">
        <f>PPCL_Spot!T63</f>
        <v>0</v>
      </c>
      <c r="I63">
        <f>Bawana_NG!T63</f>
        <v>66.084064853640371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332.01574364838484</v>
      </c>
      <c r="P63" s="77">
        <v>79.74306810311657</v>
      </c>
      <c r="Q63" s="77">
        <v>26.57693248701673</v>
      </c>
      <c r="R63" s="80">
        <v>20.699999999999996</v>
      </c>
      <c r="S63" s="80">
        <v>0</v>
      </c>
      <c r="T63" s="78">
        <f>SUMPRODUCT(LTA!F63:AJ63,LTA!F$101:AJ$101,LTA!F$105:AJ$105)</f>
        <v>26.84</v>
      </c>
      <c r="U63" s="78">
        <f>SUMPRODUCT(LTA!F63:AJ63,LTA!F$102:AJ$102,LTA!F$105:AJ$105)</f>
        <v>394.17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4.5999999999999996</v>
      </c>
      <c r="AB63" s="117">
        <f>-STOA!P63</f>
        <v>0</v>
      </c>
      <c r="AC63">
        <f t="shared" si="0"/>
        <v>9.2045654507381567</v>
      </c>
      <c r="AD63">
        <f t="shared" si="1"/>
        <v>936.32487484794251</v>
      </c>
      <c r="AE63">
        <f>'IDT-1'!F63</f>
        <v>0</v>
      </c>
      <c r="AF63" s="26"/>
      <c r="AG63">
        <f t="shared" si="2"/>
        <v>936.32487484794251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14.337381951731373</v>
      </c>
      <c r="F64">
        <f>GT_Spot!T64</f>
        <v>0</v>
      </c>
      <c r="G64">
        <f>PPCL_NG!T64</f>
        <v>31.23</v>
      </c>
      <c r="H64">
        <f>PPCL_Spot!T64</f>
        <v>0</v>
      </c>
      <c r="I64">
        <f>Bawana_NG!T64</f>
        <v>66.294037743614936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332.01574364838484</v>
      </c>
      <c r="P64" s="77">
        <v>79.74306810311657</v>
      </c>
      <c r="Q64" s="77">
        <v>26.57693248701673</v>
      </c>
      <c r="R64" s="80">
        <v>20.699999999999996</v>
      </c>
      <c r="S64" s="80">
        <v>0</v>
      </c>
      <c r="T64" s="78">
        <f>SUMPRODUCT(LTA!F64:AJ64,LTA!F$101:AJ$101,LTA!F$105:AJ$105)</f>
        <v>24.09</v>
      </c>
      <c r="U64" s="78">
        <f>SUMPRODUCT(LTA!F64:AJ64,LTA!F$102:AJ$102,LTA!F$105:AJ$105)</f>
        <v>389.51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4.26</v>
      </c>
      <c r="AB64" s="117">
        <f>-STOA!P64</f>
        <v>0</v>
      </c>
      <c r="AC64">
        <f t="shared" si="0"/>
        <v>8.7010630426180082</v>
      </c>
      <c r="AD64">
        <f t="shared" si="1"/>
        <v>980.0561008912465</v>
      </c>
      <c r="AE64">
        <f>'IDT-1'!F64</f>
        <v>0</v>
      </c>
      <c r="AF64" s="26"/>
      <c r="AG64">
        <f t="shared" si="2"/>
        <v>980.0561008912465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14.337381951731373</v>
      </c>
      <c r="F65">
        <f>GT_Spot!T65</f>
        <v>0</v>
      </c>
      <c r="G65">
        <f>PPCL_NG!T65</f>
        <v>31.23</v>
      </c>
      <c r="H65">
        <f>PPCL_Spot!T65</f>
        <v>0</v>
      </c>
      <c r="I65">
        <f>Bawana_NG!T65</f>
        <v>66.294037743614936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332.01574364838484</v>
      </c>
      <c r="P65" s="77">
        <v>79.74306810311657</v>
      </c>
      <c r="Q65" s="77">
        <v>26.57693248701673</v>
      </c>
      <c r="R65" s="80">
        <v>20.699999999999996</v>
      </c>
      <c r="S65" s="80">
        <v>0</v>
      </c>
      <c r="T65" s="78">
        <f>SUMPRODUCT(LTA!F65:AJ65,LTA!F$101:AJ$101,LTA!F$105:AJ$105)</f>
        <v>21.28</v>
      </c>
      <c r="U65" s="78">
        <f>SUMPRODUCT(LTA!F65:AJ65,LTA!F$102:AJ$102,LTA!F$105:AJ$105)</f>
        <v>384.72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3.92</v>
      </c>
      <c r="AB65" s="117">
        <f>-STOA!P65</f>
        <v>0</v>
      </c>
      <c r="AC65">
        <f t="shared" si="0"/>
        <v>9.3414412443936339</v>
      </c>
      <c r="AD65">
        <f t="shared" si="1"/>
        <v>891.47572268947079</v>
      </c>
      <c r="AE65">
        <f>'IDT-1'!F65</f>
        <v>0</v>
      </c>
      <c r="AF65" s="26"/>
      <c r="AG65">
        <f t="shared" si="2"/>
        <v>891.47572268947079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-80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14.337381951731373</v>
      </c>
      <c r="F66">
        <f>GT_Spot!T66</f>
        <v>0</v>
      </c>
      <c r="G66">
        <f>PPCL_NG!T66</f>
        <v>31.23</v>
      </c>
      <c r="H66">
        <f>PPCL_Spot!T66</f>
        <v>0</v>
      </c>
      <c r="I66">
        <f>Bawana_NG!T66</f>
        <v>66.294037743614936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332.01574364838484</v>
      </c>
      <c r="P66" s="77">
        <v>79.74306810311657</v>
      </c>
      <c r="Q66" s="77">
        <v>26.57693248701673</v>
      </c>
      <c r="R66" s="80">
        <v>20.699999999999996</v>
      </c>
      <c r="S66" s="80">
        <v>0</v>
      </c>
      <c r="T66" s="78">
        <f>SUMPRODUCT(LTA!F66:AJ66,LTA!F$101:AJ$101,LTA!F$105:AJ$105)</f>
        <v>18.510000000000002</v>
      </c>
      <c r="U66" s="78">
        <f>SUMPRODUCT(LTA!F66:AJ66,LTA!F$102:AJ$102,LTA!F$105:AJ$105)</f>
        <v>379.64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3.56</v>
      </c>
      <c r="AB66" s="117">
        <f>-STOA!P66</f>
        <v>0</v>
      </c>
      <c r="AC66">
        <f t="shared" si="0"/>
        <v>9.2691932443936338</v>
      </c>
      <c r="AD66">
        <f t="shared" si="1"/>
        <v>883.33797068947081</v>
      </c>
      <c r="AE66">
        <f>'IDT-1'!F66</f>
        <v>0</v>
      </c>
      <c r="AF66" s="26"/>
      <c r="AG66">
        <f t="shared" si="2"/>
        <v>883.33797068947081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-80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14.337381951731373</v>
      </c>
      <c r="F67">
        <f>GT_Spot!T67</f>
        <v>0</v>
      </c>
      <c r="G67">
        <f>PPCL_NG!T67</f>
        <v>31.23</v>
      </c>
      <c r="H67">
        <f>PPCL_Spot!T67</f>
        <v>0</v>
      </c>
      <c r="I67">
        <f>Bawana_NG!T67</f>
        <v>66.293569398193583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331.25761197702946</v>
      </c>
      <c r="P67" s="77">
        <v>79.74306810311657</v>
      </c>
      <c r="Q67" s="77">
        <v>26.57693248701673</v>
      </c>
      <c r="R67" s="80">
        <v>20.7</v>
      </c>
      <c r="S67" s="80">
        <v>0</v>
      </c>
      <c r="T67" s="78">
        <f>SUMPRODUCT(LTA!F67:AJ67,LTA!F$101:AJ$101,LTA!F$105:AJ$105)</f>
        <v>16.57</v>
      </c>
      <c r="U67" s="78">
        <f>SUMPRODUCT(LTA!F67:AJ67,LTA!F$102:AJ$102,LTA!F$105:AJ$105)</f>
        <v>373.52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1.75</v>
      </c>
      <c r="AB67" s="117">
        <f>-STOA!P67</f>
        <v>0</v>
      </c>
      <c r="AC67">
        <f t="shared" si="0"/>
        <v>8.6873645505252561</v>
      </c>
      <c r="AD67">
        <f t="shared" si="1"/>
        <v>928.29119936656252</v>
      </c>
      <c r="AE67">
        <f>'IDT-1'!F67</f>
        <v>-37.216999999999999</v>
      </c>
      <c r="AF67" s="26"/>
      <c r="AG67">
        <f t="shared" si="2"/>
        <v>891.07419936656254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14.337381951731373</v>
      </c>
      <c r="F68">
        <f>GT_Spot!T68</f>
        <v>0</v>
      </c>
      <c r="G68">
        <f>PPCL_NG!T68</f>
        <v>31.23</v>
      </c>
      <c r="H68">
        <f>PPCL_Spot!T68</f>
        <v>0</v>
      </c>
      <c r="I68">
        <f>Bawana_NG!T68</f>
        <v>67.150000000000006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340.38473275222941</v>
      </c>
      <c r="P68" s="77">
        <v>79.74306810311657</v>
      </c>
      <c r="Q68" s="77">
        <v>26.57693248701673</v>
      </c>
      <c r="R68" s="80">
        <v>20.07</v>
      </c>
      <c r="S68" s="80">
        <v>0</v>
      </c>
      <c r="T68" s="78">
        <f>SUMPRODUCT(LTA!F68:AJ68,LTA!F$101:AJ$101,LTA!F$105:AJ$105)</f>
        <v>13.329999999999998</v>
      </c>
      <c r="U68" s="78">
        <f>SUMPRODUCT(LTA!F68:AJ68,LTA!F$102:AJ$102,LTA!F$105:AJ$105)</f>
        <v>366.46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1.75</v>
      </c>
      <c r="AB68" s="117">
        <f>-STOA!P68</f>
        <v>0</v>
      </c>
      <c r="AC68">
        <f t="shared" ref="AC68:AC98" si="3">SUMIF(B68:AB68,"&gt;0")*$AC$2-SUMIF(B68:AB68,"&lt;0")*($AC$2/(1-$AC$2))+SUMIF(AI68:AN68,"&gt;0")*$AC$2-SUMIF(AI68:AN68,"&lt;0")*($AC$2/(1-$AC$2))</f>
        <v>8.6261306145880301</v>
      </c>
      <c r="AD68">
        <f t="shared" ref="AD68:AD98" si="4">SUM(B68:AB68,AI68:AR68)-AC68</f>
        <v>971.61598467950614</v>
      </c>
      <c r="AE68">
        <f>'IDT-1'!F68</f>
        <v>-31.36</v>
      </c>
      <c r="AF68" s="26"/>
      <c r="AG68">
        <f t="shared" ref="AG68:AG98" si="5">SUM(AD68:AF68)</f>
        <v>940.25598467950613</v>
      </c>
      <c r="AI68" s="75">
        <f>PXIL!J68</f>
        <v>0</v>
      </c>
      <c r="AJ68" s="75">
        <f>PXIL!P68</f>
        <v>0</v>
      </c>
      <c r="AK68" s="75">
        <f>RTM_IEX!J68</f>
        <v>19.21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14.337381951731373</v>
      </c>
      <c r="F69">
        <f>GT_Spot!T69</f>
        <v>0</v>
      </c>
      <c r="G69">
        <f>PPCL_NG!T69</f>
        <v>30.462249254790631</v>
      </c>
      <c r="H69">
        <f>PPCL_Spot!T69</f>
        <v>0</v>
      </c>
      <c r="I69">
        <f>Bawana_NG!T69</f>
        <v>66.723495743514349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434.21987351183094</v>
      </c>
      <c r="P69" s="77">
        <v>79.74306810311657</v>
      </c>
      <c r="Q69" s="77">
        <v>26.57693248701673</v>
      </c>
      <c r="R69" s="80">
        <v>12.162618996338576</v>
      </c>
      <c r="S69" s="80">
        <v>0</v>
      </c>
      <c r="T69" s="78">
        <f>SUMPRODUCT(LTA!F69:AJ69,LTA!F$101:AJ$101,LTA!F$105:AJ$105)</f>
        <v>9.9699999999999989</v>
      </c>
      <c r="U69" s="78">
        <f>SUMPRODUCT(LTA!F69:AJ69,LTA!F$102:AJ$102,LTA!F$105:AJ$105)</f>
        <v>364.54999999999995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-14</v>
      </c>
      <c r="AA69" s="117">
        <f>STOA!J69</f>
        <v>1.75</v>
      </c>
      <c r="AB69" s="117">
        <f>-STOA!P69</f>
        <v>0</v>
      </c>
      <c r="AC69">
        <f t="shared" si="3"/>
        <v>9.2806552417361203</v>
      </c>
      <c r="AD69">
        <f t="shared" si="4"/>
        <v>1017.214964806603</v>
      </c>
      <c r="AE69">
        <f>'IDT-1'!F69</f>
        <v>-89.954999999999998</v>
      </c>
      <c r="AF69" s="26"/>
      <c r="AG69">
        <f t="shared" si="5"/>
        <v>927.25996480660297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14.337381951731373</v>
      </c>
      <c r="F70">
        <f>GT_Spot!T70</f>
        <v>0</v>
      </c>
      <c r="G70">
        <f>PPCL_NG!T70</f>
        <v>31.23</v>
      </c>
      <c r="H70">
        <f>PPCL_Spot!T70</f>
        <v>0</v>
      </c>
      <c r="I70">
        <f>Bawana_NG!T70</f>
        <v>66.293569398193583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444.82602983983099</v>
      </c>
      <c r="P70" s="77">
        <v>79.74306810311657</v>
      </c>
      <c r="Q70" s="77">
        <v>26.57693248701673</v>
      </c>
      <c r="R70" s="80">
        <v>6.4474536123174095</v>
      </c>
      <c r="S70" s="80">
        <v>0</v>
      </c>
      <c r="T70" s="78">
        <f>SUMPRODUCT(LTA!F70:AJ70,LTA!F$101:AJ$101,LTA!F$105:AJ$105)</f>
        <v>7.1999999999999993</v>
      </c>
      <c r="U70" s="78">
        <f>SUMPRODUCT(LTA!F70:AJ70,LTA!F$102:AJ$102,LTA!F$105:AJ$105)</f>
        <v>409.25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-23</v>
      </c>
      <c r="AA70" s="117">
        <f>STOA!J70</f>
        <v>1.75</v>
      </c>
      <c r="AB70" s="117">
        <f>-STOA!P70</f>
        <v>0</v>
      </c>
      <c r="AC70">
        <f t="shared" si="3"/>
        <v>9.7755559644619119</v>
      </c>
      <c r="AD70">
        <f t="shared" si="4"/>
        <v>1054.8788794277448</v>
      </c>
      <c r="AE70">
        <f>'IDT-1'!F70</f>
        <v>-116</v>
      </c>
      <c r="AF70" s="26"/>
      <c r="AG70">
        <f t="shared" si="5"/>
        <v>938.87887942774478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14.337381951731373</v>
      </c>
      <c r="F71">
        <f>GT_Spot!T71</f>
        <v>0</v>
      </c>
      <c r="G71">
        <f>PPCL_NG!T71</f>
        <v>31.23</v>
      </c>
      <c r="H71">
        <f>PPCL_Spot!T71</f>
        <v>0</v>
      </c>
      <c r="I71">
        <f>Bawana_NG!T71</f>
        <v>65.877557467002802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464.16793464424364</v>
      </c>
      <c r="P71" s="77">
        <v>79.74306810311657</v>
      </c>
      <c r="Q71" s="77">
        <v>26.57693248701673</v>
      </c>
      <c r="R71" s="80">
        <v>1.62</v>
      </c>
      <c r="S71" s="80">
        <v>0</v>
      </c>
      <c r="T71" s="78">
        <f>SUMPRODUCT(LTA!F71:AJ71,LTA!F$101:AJ$101,LTA!F$105:AJ$105)</f>
        <v>4.78</v>
      </c>
      <c r="U71" s="78">
        <f>SUMPRODUCT(LTA!F71:AJ71,LTA!F$102:AJ$102,LTA!F$105:AJ$105)</f>
        <v>404.94999999999993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1.75</v>
      </c>
      <c r="AB71" s="117">
        <f>-STOA!P71</f>
        <v>0</v>
      </c>
      <c r="AC71">
        <f t="shared" si="3"/>
        <v>10.257758223501051</v>
      </c>
      <c r="AD71">
        <f t="shared" si="4"/>
        <v>1014.7751164296101</v>
      </c>
      <c r="AE71">
        <f>'IDT-1'!F71</f>
        <v>-133.25399999999999</v>
      </c>
      <c r="AF71" s="26"/>
      <c r="AG71">
        <f t="shared" si="5"/>
        <v>881.52111642961006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-70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14.337381951731373</v>
      </c>
      <c r="F72">
        <f>GT_Spot!T72</f>
        <v>0</v>
      </c>
      <c r="G72">
        <f>PPCL_NG!T72</f>
        <v>31.23</v>
      </c>
      <c r="H72">
        <f>PPCL_Spot!T72</f>
        <v>0</v>
      </c>
      <c r="I72">
        <f>Bawana_NG!T72</f>
        <v>65.67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491.20954558624362</v>
      </c>
      <c r="P72" s="77">
        <v>79.74306810311657</v>
      </c>
      <c r="Q72" s="77">
        <v>26.57693248701673</v>
      </c>
      <c r="R72" s="80">
        <v>0.2</v>
      </c>
      <c r="S72" s="80">
        <v>0</v>
      </c>
      <c r="T72" s="78">
        <f>SUMPRODUCT(LTA!F72:AJ72,LTA!F$101:AJ$101,LTA!F$105:AJ$105)</f>
        <v>2.6500000000000004</v>
      </c>
      <c r="U72" s="78">
        <f>SUMPRODUCT(LTA!F72:AJ72,LTA!F$102:AJ$102,LTA!F$105:AJ$105)</f>
        <v>402.23999999999995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1.75</v>
      </c>
      <c r="AB72" s="117">
        <f>-STOA!P72</f>
        <v>0</v>
      </c>
      <c r="AC72">
        <f t="shared" si="3"/>
        <v>10.128075430804188</v>
      </c>
      <c r="AD72">
        <f t="shared" si="4"/>
        <v>1070.4788526973039</v>
      </c>
      <c r="AE72">
        <f>'IDT-1'!F72</f>
        <v>-141.79300000000001</v>
      </c>
      <c r="AF72" s="26"/>
      <c r="AG72">
        <f t="shared" si="5"/>
        <v>928.68585269730386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14.337381951731373</v>
      </c>
      <c r="F73">
        <f>GT_Spot!T73</f>
        <v>0</v>
      </c>
      <c r="G73">
        <f>PPCL_NG!T73</f>
        <v>31.23</v>
      </c>
      <c r="H73">
        <f>PPCL_Spot!T73</f>
        <v>0</v>
      </c>
      <c r="I73">
        <f>Bawana_NG!T73</f>
        <v>65.25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523.7401416766437</v>
      </c>
      <c r="P73" s="77">
        <v>79.74306810311657</v>
      </c>
      <c r="Q73" s="77">
        <v>26.57693248701673</v>
      </c>
      <c r="R73" s="80">
        <v>0</v>
      </c>
      <c r="S73" s="80">
        <v>0</v>
      </c>
      <c r="T73" s="78">
        <f>SUMPRODUCT(LTA!F73:AJ73,LTA!F$101:AJ$101,LTA!F$105:AJ$105)</f>
        <v>0.83</v>
      </c>
      <c r="U73" s="78">
        <f>SUMPRODUCT(LTA!F73:AJ73,LTA!F$102:AJ$102,LTA!F$105:AJ$105)</f>
        <v>354.07999999999993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1.75</v>
      </c>
      <c r="AB73" s="117">
        <f>-STOA!P73</f>
        <v>0</v>
      </c>
      <c r="AC73">
        <f t="shared" si="3"/>
        <v>9.7471114883448262</v>
      </c>
      <c r="AD73">
        <f t="shared" si="4"/>
        <v>1077.7904127301633</v>
      </c>
      <c r="AE73">
        <f>'IDT-1'!F73</f>
        <v>-134</v>
      </c>
      <c r="AF73" s="26"/>
      <c r="AG73">
        <f t="shared" si="5"/>
        <v>943.79041273016333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14.337381951731373</v>
      </c>
      <c r="F74">
        <f>GT_Spot!T74</f>
        <v>0</v>
      </c>
      <c r="G74">
        <f>PPCL_NG!T74</f>
        <v>31.23</v>
      </c>
      <c r="H74">
        <f>PPCL_Spot!T74</f>
        <v>0</v>
      </c>
      <c r="I74">
        <f>Bawana_NG!T74</f>
        <v>65.459999999999994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543.09204470424356</v>
      </c>
      <c r="P74" s="77">
        <v>79.74306810311657</v>
      </c>
      <c r="Q74" s="77">
        <v>26.57693248701673</v>
      </c>
      <c r="R74" s="80">
        <v>0</v>
      </c>
      <c r="S74" s="80">
        <v>0</v>
      </c>
      <c r="T74" s="78">
        <f>SUMPRODUCT(LTA!F74:AJ74,LTA!F$101:AJ$101,LTA!F$105:AJ$105)</f>
        <v>0.04</v>
      </c>
      <c r="U74" s="78">
        <f>SUMPRODUCT(LTA!F74:AJ74,LTA!F$102:AJ$102,LTA!F$105:AJ$105)</f>
        <v>353.74999999999994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1.75</v>
      </c>
      <c r="AB74" s="117">
        <f>-STOA!P74</f>
        <v>0</v>
      </c>
      <c r="AC74">
        <f t="shared" si="3"/>
        <v>9.9094002349877055</v>
      </c>
      <c r="AD74">
        <f t="shared" si="4"/>
        <v>1096.0700270111204</v>
      </c>
      <c r="AE74">
        <f>'IDT-1'!F74</f>
        <v>-120</v>
      </c>
      <c r="AF74" s="26"/>
      <c r="AG74">
        <f t="shared" si="5"/>
        <v>976.07002701112037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14.449685204616999</v>
      </c>
      <c r="F75">
        <f>GT_Spot!T75</f>
        <v>0</v>
      </c>
      <c r="G75">
        <f>PPCL_NG!T75</f>
        <v>30.462249254790631</v>
      </c>
      <c r="H75">
        <f>PPCL_Spot!T75</f>
        <v>0</v>
      </c>
      <c r="I75">
        <f>Bawana_NG!T75</f>
        <v>65.25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544.31169704676313</v>
      </c>
      <c r="P75" s="77">
        <v>79.74306810311657</v>
      </c>
      <c r="Q75" s="77">
        <v>26.57693248701673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372.10999999999996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-149</v>
      </c>
      <c r="AA75" s="117">
        <f>STOA!J75</f>
        <v>1.75</v>
      </c>
      <c r="AB75" s="117">
        <f>-STOA!P75</f>
        <v>0</v>
      </c>
      <c r="AC75">
        <f t="shared" si="3"/>
        <v>11.840480614586296</v>
      </c>
      <c r="AD75">
        <f t="shared" si="4"/>
        <v>913.81315148171757</v>
      </c>
      <c r="AE75">
        <f>'IDT-1'!F75</f>
        <v>0</v>
      </c>
      <c r="AF75" s="26"/>
      <c r="AG75">
        <f t="shared" si="5"/>
        <v>913.81315148171757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-60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14.449685204616999</v>
      </c>
      <c r="F76">
        <f>GT_Spot!T76</f>
        <v>0</v>
      </c>
      <c r="G76">
        <f>PPCL_NG!T76</f>
        <v>31.23</v>
      </c>
      <c r="H76">
        <f>PPCL_Spot!T76</f>
        <v>0</v>
      </c>
      <c r="I76">
        <f>Bawana_NG!T76</f>
        <v>65.25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550.85963556596323</v>
      </c>
      <c r="P76" s="77">
        <v>79.74306810311657</v>
      </c>
      <c r="Q76" s="77">
        <v>26.57693248701673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372.44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-154</v>
      </c>
      <c r="AA76" s="117">
        <f>STOA!J76</f>
        <v>1.75</v>
      </c>
      <c r="AB76" s="117">
        <f>-STOA!P76</f>
        <v>0</v>
      </c>
      <c r="AC76">
        <f t="shared" si="3"/>
        <v>11.419465666392359</v>
      </c>
      <c r="AD76">
        <f t="shared" si="4"/>
        <v>976.87985569432112</v>
      </c>
      <c r="AE76">
        <f>'IDT-1'!F76</f>
        <v>0</v>
      </c>
      <c r="AF76" s="26"/>
      <c r="AG76">
        <f t="shared" si="5"/>
        <v>976.87985569432112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14.449685204616999</v>
      </c>
      <c r="F77">
        <f>GT_Spot!T77</f>
        <v>0</v>
      </c>
      <c r="G77">
        <f>PPCL_NG!T77</f>
        <v>31.23</v>
      </c>
      <c r="H77">
        <f>PPCL_Spot!T77</f>
        <v>0</v>
      </c>
      <c r="I77">
        <f>Bawana_NG!T77</f>
        <v>65.25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550.53796159516321</v>
      </c>
      <c r="P77" s="77">
        <v>79.74306810311657</v>
      </c>
      <c r="Q77" s="77">
        <v>26.57693248701673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372.25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-159</v>
      </c>
      <c r="AA77" s="117">
        <f>STOA!J77</f>
        <v>1.75</v>
      </c>
      <c r="AB77" s="117">
        <f>-STOA!P77</f>
        <v>0</v>
      </c>
      <c r="AC77">
        <f t="shared" si="3"/>
        <v>11.459353573060296</v>
      </c>
      <c r="AD77">
        <f t="shared" si="4"/>
        <v>971.32829381685337</v>
      </c>
      <c r="AE77">
        <f>'IDT-1'!F77</f>
        <v>0</v>
      </c>
      <c r="AF77" s="26"/>
      <c r="AG77">
        <f t="shared" si="5"/>
        <v>971.32829381685337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14.449685204616999</v>
      </c>
      <c r="F78">
        <f>GT_Spot!T78</f>
        <v>0</v>
      </c>
      <c r="G78">
        <f>PPCL_NG!T78</f>
        <v>31.23</v>
      </c>
      <c r="H78">
        <f>PPCL_Spot!T78</f>
        <v>0</v>
      </c>
      <c r="I78">
        <f>Bawana_NG!T78</f>
        <v>65.25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532.36689034956328</v>
      </c>
      <c r="P78" s="77">
        <v>79.74306810311657</v>
      </c>
      <c r="Q78" s="77">
        <v>26.57693248701673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372.34999999999997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-147</v>
      </c>
      <c r="AA78" s="117">
        <f>STOA!J78</f>
        <v>1.75</v>
      </c>
      <c r="AB78" s="117">
        <f>-STOA!P78</f>
        <v>0</v>
      </c>
      <c r="AC78">
        <f t="shared" si="3"/>
        <v>11.193790615832672</v>
      </c>
      <c r="AD78">
        <f t="shared" si="4"/>
        <v>965.52278552848099</v>
      </c>
      <c r="AE78">
        <f>'IDT-1'!F78</f>
        <v>0</v>
      </c>
      <c r="AF78" s="26"/>
      <c r="AG78">
        <f t="shared" si="5"/>
        <v>965.52278552848099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14.449685204616999</v>
      </c>
      <c r="F79">
        <f>GT_Spot!T79</f>
        <v>0</v>
      </c>
      <c r="G79">
        <f>PPCL_NG!T79</f>
        <v>31.23</v>
      </c>
      <c r="H79">
        <f>PPCL_Spot!T79</f>
        <v>0</v>
      </c>
      <c r="I79">
        <f>Bawana_NG!T79</f>
        <v>65.25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502.44388834596339</v>
      </c>
      <c r="P79" s="77">
        <v>79.74306810311657</v>
      </c>
      <c r="Q79" s="77">
        <v>26.57693248701673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372.53999999999996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-125</v>
      </c>
      <c r="AA79" s="117">
        <f>STOA!J79</f>
        <v>1.75</v>
      </c>
      <c r="AB79" s="117">
        <f>-STOA!P79</f>
        <v>0</v>
      </c>
      <c r="AC79">
        <f t="shared" si="3"/>
        <v>11.358290319266368</v>
      </c>
      <c r="AD79">
        <f t="shared" si="4"/>
        <v>887.62528382144728</v>
      </c>
      <c r="AE79">
        <f>'IDT-1'!F79</f>
        <v>0</v>
      </c>
      <c r="AF79" s="26"/>
      <c r="AG79">
        <f t="shared" si="5"/>
        <v>887.62528382144728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-70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14.449685204616999</v>
      </c>
      <c r="F80">
        <f>GT_Spot!T80</f>
        <v>0</v>
      </c>
      <c r="G80">
        <f>PPCL_NG!T80</f>
        <v>31.23</v>
      </c>
      <c r="H80">
        <f>PPCL_Spot!T80</f>
        <v>0</v>
      </c>
      <c r="I80">
        <f>Bawana_NG!T80</f>
        <v>65.25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482.23240072036333</v>
      </c>
      <c r="P80" s="77">
        <v>79.74306810311657</v>
      </c>
      <c r="Q80" s="77">
        <v>26.57693248701673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372.78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-87</v>
      </c>
      <c r="AA80" s="117">
        <f>STOA!J80</f>
        <v>1.75</v>
      </c>
      <c r="AB80" s="117">
        <f>-STOA!P80</f>
        <v>0</v>
      </c>
      <c r="AC80">
        <f t="shared" si="3"/>
        <v>10.490047281429854</v>
      </c>
      <c r="AD80">
        <f t="shared" si="4"/>
        <v>946.52203923368381</v>
      </c>
      <c r="AE80">
        <f>'IDT-1'!F80</f>
        <v>-19</v>
      </c>
      <c r="AF80" s="26"/>
      <c r="AG80">
        <f t="shared" si="5"/>
        <v>927.52203923368381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-30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14.449685204616999</v>
      </c>
      <c r="F81">
        <f>GT_Spot!T81</f>
        <v>0</v>
      </c>
      <c r="G81">
        <f>PPCL_NG!T81</f>
        <v>31.23</v>
      </c>
      <c r="H81">
        <f>PPCL_Spot!T81</f>
        <v>0</v>
      </c>
      <c r="I81">
        <f>Bawana_NG!T81</f>
        <v>65.25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465.70587483202428</v>
      </c>
      <c r="P81" s="77">
        <v>79.74306810311657</v>
      </c>
      <c r="Q81" s="77">
        <v>26.57693248701673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373.06999999999994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-46</v>
      </c>
      <c r="AA81" s="117">
        <f>STOA!J81</f>
        <v>1.75</v>
      </c>
      <c r="AB81" s="117">
        <f>-STOA!P81</f>
        <v>0</v>
      </c>
      <c r="AC81">
        <f t="shared" si="3"/>
        <v>9.9831626252024623</v>
      </c>
      <c r="AD81">
        <f t="shared" si="4"/>
        <v>971.79239800157222</v>
      </c>
      <c r="AE81">
        <f>'IDT-1'!F81</f>
        <v>-56</v>
      </c>
      <c r="AF81" s="26"/>
      <c r="AG81">
        <f t="shared" si="5"/>
        <v>915.79239800157222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14.449685204616999</v>
      </c>
      <c r="F82">
        <f>GT_Spot!T82</f>
        <v>0</v>
      </c>
      <c r="G82">
        <f>PPCL_NG!T82</f>
        <v>31.23</v>
      </c>
      <c r="H82">
        <f>PPCL_Spot!T82</f>
        <v>0</v>
      </c>
      <c r="I82">
        <f>Bawana_NG!T82</f>
        <v>65.25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458.02524199900614</v>
      </c>
      <c r="P82" s="77">
        <v>79.74306810311657</v>
      </c>
      <c r="Q82" s="77">
        <v>26.57693248701673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331.83999999999992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-69</v>
      </c>
      <c r="AA82" s="117">
        <f>STOA!J82</f>
        <v>1.75</v>
      </c>
      <c r="AB82" s="117">
        <f>-STOA!P82</f>
        <v>0</v>
      </c>
      <c r="AC82">
        <f t="shared" si="3"/>
        <v>9.6681647140604383</v>
      </c>
      <c r="AD82">
        <f t="shared" si="4"/>
        <v>910.19676307969587</v>
      </c>
      <c r="AE82">
        <f>'IDT-1'!F82</f>
        <v>-53</v>
      </c>
      <c r="AF82" s="26"/>
      <c r="AG82">
        <f t="shared" si="5"/>
        <v>857.19676307969587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-20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14.588976377952756</v>
      </c>
      <c r="F83">
        <f>GT_Spot!T83</f>
        <v>0</v>
      </c>
      <c r="G83">
        <f>PPCL_NG!T83</f>
        <v>31.23</v>
      </c>
      <c r="H83">
        <f>PPCL_Spot!T83</f>
        <v>0</v>
      </c>
      <c r="I83">
        <f>Bawana_NG!T83</f>
        <v>65.25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410.26440714134077</v>
      </c>
      <c r="P83" s="77">
        <v>79.74306810311657</v>
      </c>
      <c r="Q83" s="77">
        <v>26.57693248701673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285.36999999999995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1.75</v>
      </c>
      <c r="AB83" s="117">
        <f>-STOA!P83</f>
        <v>0</v>
      </c>
      <c r="AC83">
        <f t="shared" si="3"/>
        <v>8.4495215186617472</v>
      </c>
      <c r="AD83">
        <f t="shared" si="4"/>
        <v>861.32386259076509</v>
      </c>
      <c r="AE83">
        <f>'IDT-1'!F83</f>
        <v>-50</v>
      </c>
      <c r="AF83" s="26"/>
      <c r="AG83">
        <f t="shared" si="5"/>
        <v>811.32386259076509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-45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14.588976377952756</v>
      </c>
      <c r="F84">
        <f>GT_Spot!T84</f>
        <v>0</v>
      </c>
      <c r="G84">
        <f>PPCL_NG!T84</f>
        <v>31.23</v>
      </c>
      <c r="H84">
        <f>PPCL_Spot!T84</f>
        <v>0</v>
      </c>
      <c r="I84">
        <f>Bawana_NG!T84</f>
        <v>65.25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362.63356417234394</v>
      </c>
      <c r="P84" s="77">
        <v>79.74306810311657</v>
      </c>
      <c r="Q84" s="77">
        <v>26.57693248701673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285.05999999999995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-6</v>
      </c>
      <c r="AA84" s="117">
        <f>STOA!J84</f>
        <v>1.75</v>
      </c>
      <c r="AB84" s="117">
        <f>-STOA!P84</f>
        <v>0</v>
      </c>
      <c r="AC84">
        <f t="shared" si="3"/>
        <v>7.6813951271689564</v>
      </c>
      <c r="AD84">
        <f t="shared" si="4"/>
        <v>853.15114601326104</v>
      </c>
      <c r="AE84">
        <f>'IDT-1'!F84</f>
        <v>-30</v>
      </c>
      <c r="AF84" s="26"/>
      <c r="AG84">
        <f t="shared" si="5"/>
        <v>823.15114601326104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14.588976377952756</v>
      </c>
      <c r="F85">
        <f>GT_Spot!T85</f>
        <v>0</v>
      </c>
      <c r="G85">
        <f>PPCL_NG!T85</f>
        <v>31.23</v>
      </c>
      <c r="H85">
        <f>PPCL_Spot!T85</f>
        <v>0</v>
      </c>
      <c r="I85">
        <f>Bawana_NG!T85</f>
        <v>65.25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352.65053357739157</v>
      </c>
      <c r="P85" s="77">
        <v>79.74306810311657</v>
      </c>
      <c r="Q85" s="77">
        <v>26.57693248701673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285.29999999999995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-16</v>
      </c>
      <c r="AA85" s="117">
        <f>STOA!J85</f>
        <v>1.75</v>
      </c>
      <c r="AB85" s="117">
        <f>-STOA!P85</f>
        <v>0</v>
      </c>
      <c r="AC85">
        <f t="shared" si="3"/>
        <v>7.6844377331553275</v>
      </c>
      <c r="AD85">
        <f t="shared" si="4"/>
        <v>833.40507281232226</v>
      </c>
      <c r="AE85">
        <f>'IDT-1'!F85</f>
        <v>-26.524999999999999</v>
      </c>
      <c r="AF85" s="26"/>
      <c r="AG85">
        <f t="shared" si="5"/>
        <v>806.88007281232228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14.588976377952756</v>
      </c>
      <c r="F86">
        <f>GT_Spot!T86</f>
        <v>0</v>
      </c>
      <c r="G86">
        <f>PPCL_NG!T86</f>
        <v>31.23</v>
      </c>
      <c r="H86">
        <f>PPCL_Spot!T86</f>
        <v>0</v>
      </c>
      <c r="I86">
        <f>Bawana_NG!T86</f>
        <v>65.2475834228362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347.60849309900431</v>
      </c>
      <c r="P86" s="77">
        <v>79.74306810311657</v>
      </c>
      <c r="Q86" s="77">
        <v>26.57693248701673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285.89999999999998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-32</v>
      </c>
      <c r="AA86" s="117">
        <f>STOA!J86</f>
        <v>1.75</v>
      </c>
      <c r="AB86" s="117">
        <f>-STOA!P86</f>
        <v>0</v>
      </c>
      <c r="AC86">
        <f t="shared" si="3"/>
        <v>7.7873765514216045</v>
      </c>
      <c r="AD86">
        <f t="shared" si="4"/>
        <v>812.85767693850494</v>
      </c>
      <c r="AE86">
        <f>'IDT-1'!F86</f>
        <v>-25.949000000000002</v>
      </c>
      <c r="AF86" s="26"/>
      <c r="AG86">
        <f t="shared" si="5"/>
        <v>786.90867693850498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14.588976377952756</v>
      </c>
      <c r="F87">
        <f>GT_Spot!T87</f>
        <v>0</v>
      </c>
      <c r="G87">
        <f>PPCL_NG!T87</f>
        <v>31.23</v>
      </c>
      <c r="H87">
        <f>PPCL_Spot!T87</f>
        <v>0</v>
      </c>
      <c r="I87">
        <f>Bawana_NG!T87</f>
        <v>65.2475834228362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322.21579863497431</v>
      </c>
      <c r="P87" s="77">
        <v>79.74306810311657</v>
      </c>
      <c r="Q87" s="77">
        <v>20.779999999999998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287.08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-6</v>
      </c>
      <c r="AA87" s="117">
        <f>STOA!J87</f>
        <v>1.75</v>
      </c>
      <c r="AB87" s="117">
        <f>-STOA!P87</f>
        <v>0</v>
      </c>
      <c r="AC87">
        <f t="shared" si="3"/>
        <v>7.7363668947850801</v>
      </c>
      <c r="AD87">
        <f t="shared" si="4"/>
        <v>758.89905964409468</v>
      </c>
      <c r="AE87">
        <f>'IDT-1'!F87</f>
        <v>-19</v>
      </c>
      <c r="AF87" s="26"/>
      <c r="AG87">
        <f t="shared" si="5"/>
        <v>739.89905964409468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14.588976377952756</v>
      </c>
      <c r="F88">
        <f>GT_Spot!T88</f>
        <v>0</v>
      </c>
      <c r="G88">
        <f>PPCL_NG!T88</f>
        <v>31.23</v>
      </c>
      <c r="H88">
        <f>PPCL_Spot!T88</f>
        <v>0</v>
      </c>
      <c r="I88">
        <f>Bawana_NG!T88</f>
        <v>65.25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313.00211371312508</v>
      </c>
      <c r="P88" s="77">
        <v>79.74306810311657</v>
      </c>
      <c r="Q88" s="77">
        <v>7.6811339140705748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292.77999999999997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-38</v>
      </c>
      <c r="AA88" s="117">
        <f>STOA!J88</f>
        <v>1.75</v>
      </c>
      <c r="AB88" s="117">
        <f>-STOA!P88</f>
        <v>0</v>
      </c>
      <c r="AC88">
        <f t="shared" si="3"/>
        <v>7.4303914163961542</v>
      </c>
      <c r="AD88">
        <f t="shared" si="4"/>
        <v>760.59490069186882</v>
      </c>
      <c r="AE88">
        <f>'IDT-1'!F88</f>
        <v>0</v>
      </c>
      <c r="AF88" s="26"/>
      <c r="AG88">
        <f t="shared" si="5"/>
        <v>760.59490069186882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15.20882584712372</v>
      </c>
      <c r="F89">
        <f>GT_Spot!T89</f>
        <v>0</v>
      </c>
      <c r="G89">
        <f>PPCL_NG!T89</f>
        <v>31.23</v>
      </c>
      <c r="H89">
        <f>PPCL_Spot!T89</f>
        <v>0</v>
      </c>
      <c r="I89">
        <f>Bawana_NG!T89</f>
        <v>49.448157325980034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313.22833667632517</v>
      </c>
      <c r="P89" s="77">
        <v>79.74306810311657</v>
      </c>
      <c r="Q89" s="77">
        <v>7.6811339140705748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262.33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1.75</v>
      </c>
      <c r="AB89" s="117">
        <f>-STOA!P89</f>
        <v>0</v>
      </c>
      <c r="AC89">
        <f t="shared" si="3"/>
        <v>6.693451792426222</v>
      </c>
      <c r="AD89">
        <f t="shared" si="4"/>
        <v>753.92607007418985</v>
      </c>
      <c r="AE89">
        <f>'IDT-1'!F89</f>
        <v>0</v>
      </c>
      <c r="AF89" s="26"/>
      <c r="AG89">
        <f t="shared" si="5"/>
        <v>753.92607007418985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15.20882584712372</v>
      </c>
      <c r="F90">
        <f>GT_Spot!T90</f>
        <v>0</v>
      </c>
      <c r="G90">
        <f>PPCL_NG!T90</f>
        <v>31.23</v>
      </c>
      <c r="H90">
        <f>PPCL_Spot!T90</f>
        <v>0</v>
      </c>
      <c r="I90">
        <f>Bawana_NG!T90</f>
        <v>49.77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298.18508403152515</v>
      </c>
      <c r="P90" s="77">
        <v>79.74306810311657</v>
      </c>
      <c r="Q90" s="77">
        <v>7.6811339140705748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253.56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1.75</v>
      </c>
      <c r="AB90" s="117">
        <f>-STOA!P90</f>
        <v>0</v>
      </c>
      <c r="AC90">
        <f t="shared" si="3"/>
        <v>6.4867273846833573</v>
      </c>
      <c r="AD90">
        <f t="shared" si="4"/>
        <v>730.64138451115264</v>
      </c>
      <c r="AE90">
        <f>'IDT-1'!F90</f>
        <v>0</v>
      </c>
      <c r="AF90" s="26"/>
      <c r="AG90">
        <f t="shared" si="5"/>
        <v>730.64138451115264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15.20882584712372</v>
      </c>
      <c r="F91">
        <f>GT_Spot!T91</f>
        <v>0</v>
      </c>
      <c r="G91">
        <f>PPCL_NG!T91</f>
        <v>31.23</v>
      </c>
      <c r="H91">
        <f>PPCL_Spot!T91</f>
        <v>0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298.18508403152515</v>
      </c>
      <c r="P91" s="77">
        <v>79.74306810311657</v>
      </c>
      <c r="Q91" s="77">
        <v>7.6811339140705748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239.18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1.75</v>
      </c>
      <c r="AB91" s="117">
        <f>-STOA!P91</f>
        <v>0</v>
      </c>
      <c r="AC91">
        <f t="shared" si="3"/>
        <v>6.700303384683358</v>
      </c>
      <c r="AD91">
        <f t="shared" si="4"/>
        <v>754.69780851115263</v>
      </c>
      <c r="AE91">
        <f>'IDT-1'!F91</f>
        <v>0</v>
      </c>
      <c r="AF91" s="26"/>
      <c r="AG91">
        <f t="shared" si="5"/>
        <v>754.69780851115263</v>
      </c>
      <c r="AI91" s="75">
        <f>PXIL!J91</f>
        <v>0</v>
      </c>
      <c r="AJ91" s="75">
        <f>PXIL!P91</f>
        <v>0</v>
      </c>
      <c r="AK91" s="75">
        <f>RTM_IEX!J91</f>
        <v>38.42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15.20882584712372</v>
      </c>
      <c r="F92">
        <f>GT_Spot!T92</f>
        <v>0</v>
      </c>
      <c r="G92">
        <f>PPCL_NG!T92</f>
        <v>31.23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298.18508403152515</v>
      </c>
      <c r="P92" s="77">
        <v>79.74306810311657</v>
      </c>
      <c r="Q92" s="77">
        <v>7.6811339140705748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225.22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1.75</v>
      </c>
      <c r="AB92" s="117">
        <f>-STOA!P92</f>
        <v>0</v>
      </c>
      <c r="AC92">
        <f t="shared" si="3"/>
        <v>6.5774553846833577</v>
      </c>
      <c r="AD92">
        <f t="shared" si="4"/>
        <v>740.86065651115257</v>
      </c>
      <c r="AE92">
        <f>'IDT-1'!F92</f>
        <v>0</v>
      </c>
      <c r="AF92" s="26"/>
      <c r="AG92">
        <f t="shared" si="5"/>
        <v>740.86065651115257</v>
      </c>
      <c r="AI92" s="75">
        <f>PXIL!J92</f>
        <v>0</v>
      </c>
      <c r="AJ92" s="75">
        <f>PXIL!P92</f>
        <v>0</v>
      </c>
      <c r="AK92" s="75">
        <f>RTM_IEX!J92</f>
        <v>38.42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15.20882584712372</v>
      </c>
      <c r="F93">
        <f>GT_Spot!T93</f>
        <v>0</v>
      </c>
      <c r="G93">
        <f>PPCL_NG!T93</f>
        <v>31.23</v>
      </c>
      <c r="H93">
        <f>PPCL_Spot!T93</f>
        <v>0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297.8646482433299</v>
      </c>
      <c r="P93" s="77">
        <v>79.74306810311657</v>
      </c>
      <c r="Q93" s="77">
        <v>7.6811339140705748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201.51000000000002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1.75</v>
      </c>
      <c r="AB93" s="117">
        <f>-STOA!P93</f>
        <v>0</v>
      </c>
      <c r="AC93">
        <f t="shared" si="3"/>
        <v>6.1969395497472393</v>
      </c>
      <c r="AD93">
        <f t="shared" si="4"/>
        <v>698.00073655789367</v>
      </c>
      <c r="AE93">
        <f>'IDT-1'!F93</f>
        <v>0</v>
      </c>
      <c r="AF93" s="26"/>
      <c r="AG93">
        <f t="shared" si="5"/>
        <v>698.00073655789367</v>
      </c>
      <c r="AI93" s="75">
        <f>PXIL!J93</f>
        <v>0</v>
      </c>
      <c r="AJ93" s="75">
        <f>PXIL!P93</f>
        <v>0</v>
      </c>
      <c r="AK93" s="75">
        <f>RTM_IEX!J93</f>
        <v>19.21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15.20882584712372</v>
      </c>
      <c r="F94">
        <f>GT_Spot!T94</f>
        <v>0</v>
      </c>
      <c r="G94">
        <f>PPCL_NG!T94</f>
        <v>31.23</v>
      </c>
      <c r="H94">
        <f>PPCL_Spot!T94</f>
        <v>0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297.8646482433299</v>
      </c>
      <c r="P94" s="77">
        <v>79.74306810311657</v>
      </c>
      <c r="Q94" s="77">
        <v>7.6811339140705748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187.47000000000003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1.75</v>
      </c>
      <c r="AB94" s="117">
        <f>-STOA!P94</f>
        <v>0</v>
      </c>
      <c r="AC94">
        <f t="shared" si="3"/>
        <v>6.4960515497472393</v>
      </c>
      <c r="AD94">
        <f t="shared" si="4"/>
        <v>731.69162455789353</v>
      </c>
      <c r="AE94">
        <f>'IDT-1'!F94</f>
        <v>0</v>
      </c>
      <c r="AF94" s="26"/>
      <c r="AG94">
        <f t="shared" si="5"/>
        <v>731.69162455789353</v>
      </c>
      <c r="AI94" s="75">
        <f>PXIL!J94</f>
        <v>0</v>
      </c>
      <c r="AJ94" s="75">
        <f>PXIL!P94</f>
        <v>0</v>
      </c>
      <c r="AK94" s="75">
        <f>RTM_IEX!J94</f>
        <v>67.239999999999995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15.20882584712372</v>
      </c>
      <c r="F95">
        <f>GT_Spot!T95</f>
        <v>0</v>
      </c>
      <c r="G95">
        <f>PPCL_NG!T95</f>
        <v>31.23</v>
      </c>
      <c r="H95">
        <f>PPCL_Spot!T95</f>
        <v>0</v>
      </c>
      <c r="I95">
        <f>Bawana_NG!T95</f>
        <v>50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297.8646482433299</v>
      </c>
      <c r="P95" s="77">
        <v>72.959999999999994</v>
      </c>
      <c r="Q95" s="77">
        <v>7.6811339140705748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242.06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1.75</v>
      </c>
      <c r="AB95" s="117">
        <f>-STOA!P95</f>
        <v>0</v>
      </c>
      <c r="AC95">
        <f t="shared" si="3"/>
        <v>6.5913843761056725</v>
      </c>
      <c r="AD95">
        <f t="shared" si="4"/>
        <v>682.16322362841856</v>
      </c>
      <c r="AE95">
        <f>'IDT-1'!F95</f>
        <v>0</v>
      </c>
      <c r="AF95" s="26"/>
      <c r="AG95">
        <f t="shared" si="5"/>
        <v>682.16322362841856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15.20882584712372</v>
      </c>
      <c r="F96">
        <f>GT_Spot!T96</f>
        <v>0</v>
      </c>
      <c r="G96">
        <f>PPCL_NG!T96</f>
        <v>31.23</v>
      </c>
      <c r="H96">
        <f>PPCL_Spot!T96</f>
        <v>0</v>
      </c>
      <c r="I96">
        <f>Bawana_NG!T96</f>
        <v>50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297.8646482433299</v>
      </c>
      <c r="P96" s="77">
        <v>59.4</v>
      </c>
      <c r="Q96" s="77">
        <v>7.68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241.72000000000003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1.75</v>
      </c>
      <c r="AB96" s="117">
        <f>-STOA!P96</f>
        <v>0</v>
      </c>
      <c r="AC96">
        <f t="shared" si="3"/>
        <v>6.4690543976618509</v>
      </c>
      <c r="AD96">
        <f t="shared" si="4"/>
        <v>668.38441969279177</v>
      </c>
      <c r="AE96">
        <f>'IDT-1'!F96</f>
        <v>0</v>
      </c>
      <c r="AF96" s="26"/>
      <c r="AG96">
        <f t="shared" si="5"/>
        <v>668.38441969279177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15.20882584712372</v>
      </c>
      <c r="F97">
        <f>GT_Spot!T97</f>
        <v>0</v>
      </c>
      <c r="G97">
        <f>PPCL_NG!T97</f>
        <v>31.23</v>
      </c>
      <c r="H97">
        <f>PPCL_Spot!T97</f>
        <v>0</v>
      </c>
      <c r="I97">
        <f>Bawana_NG!T97</f>
        <v>50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297.8646482433299</v>
      </c>
      <c r="P97" s="77">
        <v>41.387716917645754</v>
      </c>
      <c r="Q97" s="77">
        <v>7.68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240.64000000000001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1.75</v>
      </c>
      <c r="AB97" s="117">
        <f>-STOA!P97</f>
        <v>0</v>
      </c>
      <c r="AC97">
        <f t="shared" si="3"/>
        <v>6.301042306537135</v>
      </c>
      <c r="AD97">
        <f t="shared" si="4"/>
        <v>649.46014870156228</v>
      </c>
      <c r="AE97">
        <f>'IDT-1'!F97</f>
        <v>0</v>
      </c>
      <c r="AF97" s="26"/>
      <c r="AG97">
        <f t="shared" si="5"/>
        <v>649.46014870156228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15.20882584712372</v>
      </c>
      <c r="F98">
        <f>GT_Spot!T98</f>
        <v>0</v>
      </c>
      <c r="G98">
        <f>PPCL_NG!T98</f>
        <v>31.23</v>
      </c>
      <c r="H98">
        <f>PPCL_Spot!T98</f>
        <v>0</v>
      </c>
      <c r="I98">
        <f>Bawana_NG!T98</f>
        <v>50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273.60529004200453</v>
      </c>
      <c r="P98" s="77">
        <v>41.387716917645754</v>
      </c>
      <c r="Q98" s="77">
        <v>7.68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240.46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1.75</v>
      </c>
      <c r="AB98" s="117">
        <f>-STOA!P98</f>
        <v>0</v>
      </c>
      <c r="AC98">
        <f t="shared" si="3"/>
        <v>6.0859759543654715</v>
      </c>
      <c r="AD98">
        <f t="shared" si="4"/>
        <v>625.23585685240857</v>
      </c>
      <c r="AE98">
        <f>'IDT-1'!F98</f>
        <v>0</v>
      </c>
      <c r="AF98" s="26"/>
      <c r="AG98">
        <f t="shared" si="5"/>
        <v>625.23585685240857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0.36527095393595688</v>
      </c>
      <c r="F99">
        <f t="shared" si="6"/>
        <v>0</v>
      </c>
      <c r="G99">
        <f t="shared" si="6"/>
        <v>0.75174436941092948</v>
      </c>
      <c r="H99">
        <f t="shared" si="6"/>
        <v>0</v>
      </c>
      <c r="I99">
        <f t="shared" si="6"/>
        <v>1.4529223311303401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8.9071628648948167</v>
      </c>
      <c r="P99" s="77">
        <f t="shared" si="6"/>
        <v>1.6401727491860234</v>
      </c>
      <c r="Q99" s="77">
        <f t="shared" si="6"/>
        <v>0.44969938553812339</v>
      </c>
      <c r="R99" s="80">
        <f>SUM(R3:R98)/4000</f>
        <v>0.20238876373106446</v>
      </c>
      <c r="S99" s="80">
        <f t="shared" si="6"/>
        <v>0</v>
      </c>
      <c r="T99" s="78">
        <f t="shared" si="6"/>
        <v>0.25169750000000007</v>
      </c>
      <c r="U99" s="78">
        <f t="shared" si="6"/>
        <v>8.3873749999999987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0.17985250000000003</v>
      </c>
      <c r="Z99" s="75">
        <f t="shared" si="6"/>
        <v>-0.919825</v>
      </c>
      <c r="AA99" s="117">
        <f t="shared" si="6"/>
        <v>7.7089999999999992E-2</v>
      </c>
      <c r="AB99" s="117">
        <f t="shared" si="6"/>
        <v>0</v>
      </c>
      <c r="AC99">
        <f t="shared" si="6"/>
        <v>0.2138328705559758</v>
      </c>
      <c r="AD99">
        <f t="shared" si="6"/>
        <v>21.695143547271282</v>
      </c>
      <c r="AE99">
        <f t="shared" si="6"/>
        <v>-0.4996047500000001</v>
      </c>
      <c r="AG99">
        <f t="shared" si="6"/>
        <v>21.195538797271283</v>
      </c>
      <c r="AI99">
        <f t="shared" si="6"/>
        <v>0</v>
      </c>
      <c r="AJ99">
        <f t="shared" si="6"/>
        <v>0</v>
      </c>
      <c r="AK99">
        <f t="shared" si="6"/>
        <v>0.43342500000000006</v>
      </c>
      <c r="AL99">
        <f t="shared" si="6"/>
        <v>-0.27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44562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2.1089571841344892</v>
      </c>
      <c r="F3">
        <f>GT_Spot!S3</f>
        <v>0</v>
      </c>
      <c r="G3">
        <f>PPCL_NG!S3</f>
        <v>47.873690205819727</v>
      </c>
      <c r="H3">
        <f>PPCL_Spot!S3</f>
        <v>0</v>
      </c>
      <c r="I3">
        <f>Bawana_NG!S3</f>
        <v>28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SUMIF(B3:AB3,"&gt;0")*$AC$2-SUMIF(B3:AB3,"&lt;0")*($AC$2/(1-$AC$2))+SUMIF(AI3:AN3,"&gt;0")*$AC$2-SUMIF(AI3:AN3,"&lt;0")*($AC$2/(1-$AC$2))</f>
        <v>0.70314329703159728</v>
      </c>
      <c r="AD3">
        <f>SUM(B3:AB3,AI3:AR3)-AC3</f>
        <v>79.199504092922623</v>
      </c>
      <c r="AE3">
        <f>'IDT-1'!E3</f>
        <v>0</v>
      </c>
      <c r="AF3" s="26"/>
      <c r="AG3">
        <f>SUM(AD3:AF3)</f>
        <v>79.199504092922623</v>
      </c>
      <c r="AI3" s="75">
        <f>PXIL!K3</f>
        <v>0</v>
      </c>
      <c r="AJ3" s="75">
        <f>PXIL!Q3</f>
        <v>0</v>
      </c>
      <c r="AK3" s="75">
        <f>RTM_IEX!K3</f>
        <v>1.92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2.1089571841344892</v>
      </c>
      <c r="F4">
        <f>GT_Spot!S4</f>
        <v>0</v>
      </c>
      <c r="G4">
        <f>PPCL_NG!S4</f>
        <v>47.873690205819727</v>
      </c>
      <c r="H4">
        <f>PPCL_Spot!S4</f>
        <v>0</v>
      </c>
      <c r="I4">
        <f>Bawana_NG!S4</f>
        <v>28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SUMIF(B4:AB4,"&gt;0")*$AC$2-SUMIF(B4:AB4,"&lt;0")*($AC$2/(1-$AC$2))+SUMIF(AI4:AN4,"&gt;0")*$AC$2-SUMIF(AI4:AN4,"&lt;0")*($AC$2/(1-$AC$2))</f>
        <v>0.70314329703159728</v>
      </c>
      <c r="AD4">
        <f t="shared" ref="AD4:AD67" si="1">SUM(B4:AB4,AI4:AR4)-AC4</f>
        <v>79.199504092922623</v>
      </c>
      <c r="AE4">
        <f>'IDT-1'!E4</f>
        <v>0</v>
      </c>
      <c r="AF4" s="26"/>
      <c r="AG4">
        <f t="shared" ref="AG4:AG67" si="2">SUM(AD4:AF4)</f>
        <v>79.199504092922623</v>
      </c>
      <c r="AI4" s="75">
        <f>PXIL!K4</f>
        <v>0</v>
      </c>
      <c r="AJ4" s="75">
        <f>PXIL!Q4</f>
        <v>0</v>
      </c>
      <c r="AK4" s="75">
        <f>RTM_IEX!K4</f>
        <v>1.92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2.1089571841344892</v>
      </c>
      <c r="F5">
        <f>GT_Spot!S5</f>
        <v>0</v>
      </c>
      <c r="G5">
        <f>PPCL_NG!S5</f>
        <v>47.873690205819727</v>
      </c>
      <c r="H5">
        <f>PPCL_Spot!S5</f>
        <v>0</v>
      </c>
      <c r="I5">
        <f>Bawana_NG!S5</f>
        <v>28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0.70314329703159728</v>
      </c>
      <c r="AD5">
        <f t="shared" si="1"/>
        <v>79.199504092922623</v>
      </c>
      <c r="AE5">
        <f>'IDT-1'!E5</f>
        <v>0</v>
      </c>
      <c r="AF5" s="26"/>
      <c r="AG5">
        <f t="shared" si="2"/>
        <v>79.199504092922623</v>
      </c>
      <c r="AI5" s="75">
        <f>PXIL!K5</f>
        <v>0</v>
      </c>
      <c r="AJ5" s="75">
        <f>PXIL!Q5</f>
        <v>0</v>
      </c>
      <c r="AK5" s="75">
        <f>RTM_IEX!K5</f>
        <v>1.92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2.1089571841344892</v>
      </c>
      <c r="F6">
        <f>GT_Spot!S6</f>
        <v>0</v>
      </c>
      <c r="G6">
        <f>PPCL_NG!S6</f>
        <v>47.873690205819727</v>
      </c>
      <c r="H6">
        <f>PPCL_Spot!S6</f>
        <v>0</v>
      </c>
      <c r="I6">
        <f>Bawana_NG!S6</f>
        <v>28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0.8638098474755036</v>
      </c>
      <c r="AD6">
        <f t="shared" si="1"/>
        <v>57.118837542478722</v>
      </c>
      <c r="AE6">
        <f>'IDT-1'!E6</f>
        <v>0</v>
      </c>
      <c r="AF6" s="26"/>
      <c r="AG6">
        <f t="shared" si="2"/>
        <v>57.118837542478722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2.1089571841344892</v>
      </c>
      <c r="F7">
        <f>GT_Spot!S7</f>
        <v>0</v>
      </c>
      <c r="G7">
        <f>PPCL_NG!S7</f>
        <v>47.873690205819727</v>
      </c>
      <c r="H7">
        <f>PPCL_Spot!S7</f>
        <v>0</v>
      </c>
      <c r="I7">
        <f>Bawana_NG!S7</f>
        <v>28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0.70314329703159728</v>
      </c>
      <c r="AD7">
        <f t="shared" si="1"/>
        <v>79.199504092922623</v>
      </c>
      <c r="AE7">
        <f>'IDT-1'!E7</f>
        <v>0</v>
      </c>
      <c r="AF7" s="26"/>
      <c r="AG7">
        <f t="shared" si="2"/>
        <v>79.199504092922623</v>
      </c>
      <c r="AI7" s="75">
        <f>PXIL!K7</f>
        <v>0</v>
      </c>
      <c r="AJ7" s="75">
        <f>PXIL!Q7</f>
        <v>0</v>
      </c>
      <c r="AK7" s="75">
        <f>RTM_IEX!K7</f>
        <v>1.92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2.1089571841344892</v>
      </c>
      <c r="F8">
        <f>GT_Spot!S8</f>
        <v>0</v>
      </c>
      <c r="G8">
        <f>PPCL_NG!S8</f>
        <v>47.873690205819727</v>
      </c>
      <c r="H8">
        <f>PPCL_Spot!S8</f>
        <v>0</v>
      </c>
      <c r="I8">
        <f>Bawana_NG!S8</f>
        <v>28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0.93986329703159721</v>
      </c>
      <c r="AD8">
        <f t="shared" si="1"/>
        <v>105.86278409292262</v>
      </c>
      <c r="AE8">
        <f>'IDT-1'!E8</f>
        <v>0</v>
      </c>
      <c r="AF8" s="26"/>
      <c r="AG8">
        <f t="shared" si="2"/>
        <v>105.86278409292262</v>
      </c>
      <c r="AI8" s="75">
        <f>PXIL!K8</f>
        <v>0</v>
      </c>
      <c r="AJ8" s="75">
        <f>PXIL!Q8</f>
        <v>0</v>
      </c>
      <c r="AK8" s="75">
        <f>RTM_IEX!K8</f>
        <v>28.82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2.1089571841344892</v>
      </c>
      <c r="F9">
        <f>GT_Spot!S9</f>
        <v>0</v>
      </c>
      <c r="G9">
        <f>PPCL_NG!S9</f>
        <v>48.78</v>
      </c>
      <c r="H9">
        <f>PPCL_Spot!S9</f>
        <v>0</v>
      </c>
      <c r="I9">
        <f>Bawana_NG!S9</f>
        <v>28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0.71111882322038356</v>
      </c>
      <c r="AD9">
        <f t="shared" si="1"/>
        <v>80.097838360914096</v>
      </c>
      <c r="AE9">
        <f>'IDT-1'!E9</f>
        <v>0</v>
      </c>
      <c r="AF9" s="26"/>
      <c r="AG9">
        <f t="shared" si="2"/>
        <v>80.097838360914096</v>
      </c>
      <c r="AI9" s="75">
        <f>PXIL!K9</f>
        <v>0</v>
      </c>
      <c r="AJ9" s="75">
        <f>PXIL!Q9</f>
        <v>0</v>
      </c>
      <c r="AK9" s="75">
        <f>RTM_IEX!K9</f>
        <v>1.92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2.1089571841344892</v>
      </c>
      <c r="F10">
        <f>GT_Spot!S10</f>
        <v>0</v>
      </c>
      <c r="G10">
        <f>PPCL_NG!S10</f>
        <v>47.873690205819727</v>
      </c>
      <c r="H10">
        <f>PPCL_Spot!S10</f>
        <v>0</v>
      </c>
      <c r="I10">
        <f>Bawana_NG!S10</f>
        <v>28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0.70314329703159728</v>
      </c>
      <c r="AD10">
        <f t="shared" si="1"/>
        <v>79.199504092922623</v>
      </c>
      <c r="AE10">
        <f>'IDT-1'!E10</f>
        <v>0</v>
      </c>
      <c r="AF10" s="26"/>
      <c r="AG10">
        <f t="shared" si="2"/>
        <v>79.199504092922623</v>
      </c>
      <c r="AI10" s="75">
        <f>PXIL!K10</f>
        <v>0</v>
      </c>
      <c r="AJ10" s="75">
        <f>PXIL!Q10</f>
        <v>0</v>
      </c>
      <c r="AK10" s="75">
        <f>RTM_IEX!K10</f>
        <v>1.92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2.1089571841344892</v>
      </c>
      <c r="F11">
        <f>GT_Spot!S11</f>
        <v>0</v>
      </c>
      <c r="G11">
        <f>PPCL_NG!S11</f>
        <v>47.873690205819727</v>
      </c>
      <c r="H11">
        <f>PPCL_Spot!S11</f>
        <v>0</v>
      </c>
      <c r="I11">
        <f>Bawana_NG!S11</f>
        <v>28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0.8638098474755036</v>
      </c>
      <c r="AD11">
        <f t="shared" si="1"/>
        <v>57.118837542478722</v>
      </c>
      <c r="AE11">
        <f>'IDT-1'!E11</f>
        <v>0</v>
      </c>
      <c r="AF11" s="26"/>
      <c r="AG11">
        <f t="shared" si="2"/>
        <v>57.118837542478722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2.1089571841344892</v>
      </c>
      <c r="F12">
        <f>GT_Spot!S12</f>
        <v>0</v>
      </c>
      <c r="G12">
        <f>PPCL_NG!S12</f>
        <v>47.873690205819727</v>
      </c>
      <c r="H12">
        <f>PPCL_Spot!S12</f>
        <v>0</v>
      </c>
      <c r="I12">
        <f>Bawana_NG!S12</f>
        <v>28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0.70314329703159728</v>
      </c>
      <c r="AD12">
        <f t="shared" si="1"/>
        <v>79.199504092922623</v>
      </c>
      <c r="AE12">
        <f>'IDT-1'!E12</f>
        <v>0</v>
      </c>
      <c r="AF12" s="26"/>
      <c r="AG12">
        <f t="shared" si="2"/>
        <v>79.199504092922623</v>
      </c>
      <c r="AI12" s="75">
        <f>PXIL!K12</f>
        <v>0</v>
      </c>
      <c r="AJ12" s="75">
        <f>PXIL!Q12</f>
        <v>0</v>
      </c>
      <c r="AK12" s="75">
        <f>RTM_IEX!K12</f>
        <v>1.92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2.1089571841344892</v>
      </c>
      <c r="F13">
        <f>GT_Spot!S13</f>
        <v>0</v>
      </c>
      <c r="G13">
        <f>PPCL_NG!S13</f>
        <v>47.873690205819727</v>
      </c>
      <c r="H13">
        <f>PPCL_Spot!S13</f>
        <v>0</v>
      </c>
      <c r="I13">
        <f>Bawana_NG!S13</f>
        <v>28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0.70314329703159728</v>
      </c>
      <c r="AD13">
        <f t="shared" si="1"/>
        <v>79.199504092922623</v>
      </c>
      <c r="AE13">
        <f>'IDT-1'!E13</f>
        <v>0</v>
      </c>
      <c r="AF13" s="26"/>
      <c r="AG13">
        <f t="shared" si="2"/>
        <v>79.199504092922623</v>
      </c>
      <c r="AI13" s="75">
        <f>PXIL!K13</f>
        <v>0</v>
      </c>
      <c r="AJ13" s="75">
        <f>PXIL!Q13</f>
        <v>0</v>
      </c>
      <c r="AK13" s="75">
        <f>RTM_IEX!K13</f>
        <v>1.92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2.1089571841344892</v>
      </c>
      <c r="F14">
        <f>GT_Spot!S14</f>
        <v>0</v>
      </c>
      <c r="G14">
        <f>PPCL_NG!S14</f>
        <v>47.873690205819727</v>
      </c>
      <c r="H14">
        <f>PPCL_Spot!S14</f>
        <v>0</v>
      </c>
      <c r="I14">
        <f>Bawana_NG!S14</f>
        <v>28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0.93986329703159721</v>
      </c>
      <c r="AD14">
        <f t="shared" si="1"/>
        <v>105.86278409292262</v>
      </c>
      <c r="AE14">
        <f>'IDT-1'!E14</f>
        <v>0</v>
      </c>
      <c r="AF14" s="26"/>
      <c r="AG14">
        <f t="shared" si="2"/>
        <v>105.86278409292262</v>
      </c>
      <c r="AI14" s="75">
        <f>PXIL!K14</f>
        <v>0</v>
      </c>
      <c r="AJ14" s="75">
        <f>PXIL!Q14</f>
        <v>0</v>
      </c>
      <c r="AK14" s="75">
        <f>RTM_IEX!K14</f>
        <v>28.82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2.1089571841344892</v>
      </c>
      <c r="F15">
        <f>GT_Spot!S15</f>
        <v>0</v>
      </c>
      <c r="G15">
        <f>PPCL_NG!S15</f>
        <v>48.78</v>
      </c>
      <c r="H15">
        <f>PPCL_Spot!S15</f>
        <v>0</v>
      </c>
      <c r="I15">
        <f>Bawana_NG!S15</f>
        <v>28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0.71111882322038356</v>
      </c>
      <c r="AD15">
        <f t="shared" si="1"/>
        <v>80.097838360914096</v>
      </c>
      <c r="AE15">
        <f>'IDT-1'!E15</f>
        <v>0</v>
      </c>
      <c r="AF15" s="26"/>
      <c r="AG15">
        <f t="shared" si="2"/>
        <v>80.097838360914096</v>
      </c>
      <c r="AI15" s="75">
        <f>PXIL!K15</f>
        <v>0</v>
      </c>
      <c r="AJ15" s="75">
        <f>PXIL!Q15</f>
        <v>0</v>
      </c>
      <c r="AK15" s="75">
        <f>RTM_IEX!K15</f>
        <v>1.92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2.1089571841344892</v>
      </c>
      <c r="F16">
        <f>GT_Spot!S16</f>
        <v>0</v>
      </c>
      <c r="G16">
        <f>PPCL_NG!S16</f>
        <v>47.873690205819727</v>
      </c>
      <c r="H16">
        <f>PPCL_Spot!S16</f>
        <v>0</v>
      </c>
      <c r="I16">
        <f>Bawana_NG!S16</f>
        <v>28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0.85954834626484988</v>
      </c>
      <c r="AD16">
        <f t="shared" si="1"/>
        <v>57.603099043689376</v>
      </c>
      <c r="AE16">
        <f>'IDT-1'!E16</f>
        <v>0</v>
      </c>
      <c r="AF16" s="26"/>
      <c r="AG16">
        <f t="shared" si="2"/>
        <v>57.603099043689376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-19.52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2.1089571841344892</v>
      </c>
      <c r="F17">
        <f>GT_Spot!S17</f>
        <v>0</v>
      </c>
      <c r="G17">
        <f>PPCL_NG!S17</f>
        <v>47.873690205819727</v>
      </c>
      <c r="H17">
        <f>PPCL_Spot!S17</f>
        <v>0</v>
      </c>
      <c r="I17">
        <f>Bawana_NG!S17</f>
        <v>28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0.70314329703159728</v>
      </c>
      <c r="AD17">
        <f t="shared" si="1"/>
        <v>79.199504092922623</v>
      </c>
      <c r="AE17">
        <f>'IDT-1'!E17</f>
        <v>0</v>
      </c>
      <c r="AF17" s="26"/>
      <c r="AG17">
        <f t="shared" si="2"/>
        <v>79.199504092922623</v>
      </c>
      <c r="AI17" s="75">
        <f>PXIL!K17</f>
        <v>0</v>
      </c>
      <c r="AJ17" s="75">
        <f>PXIL!Q17</f>
        <v>0</v>
      </c>
      <c r="AK17" s="75">
        <f>RTM_IEX!K17</f>
        <v>1.92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2.1089571841344892</v>
      </c>
      <c r="F18">
        <f>GT_Spot!S18</f>
        <v>0</v>
      </c>
      <c r="G18">
        <f>PPCL_NG!S18</f>
        <v>47.873690205819727</v>
      </c>
      <c r="H18">
        <f>PPCL_Spot!S18</f>
        <v>0</v>
      </c>
      <c r="I18">
        <f>Bawana_NG!S18</f>
        <v>28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0.89753529703159729</v>
      </c>
      <c r="AD18">
        <f t="shared" si="1"/>
        <v>101.09511209292263</v>
      </c>
      <c r="AE18">
        <f>'IDT-1'!E18</f>
        <v>0</v>
      </c>
      <c r="AF18" s="26"/>
      <c r="AG18">
        <f t="shared" si="2"/>
        <v>101.09511209292263</v>
      </c>
      <c r="AI18" s="75">
        <f>PXIL!K18</f>
        <v>0</v>
      </c>
      <c r="AJ18" s="75">
        <f>PXIL!Q18</f>
        <v>0</v>
      </c>
      <c r="AK18" s="75">
        <f>RTM_IEX!K18</f>
        <v>24.01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2.1089571841344892</v>
      </c>
      <c r="F19">
        <f>GT_Spot!S19</f>
        <v>0</v>
      </c>
      <c r="G19">
        <f>PPCL_NG!S19</f>
        <v>47.873690205819727</v>
      </c>
      <c r="H19">
        <f>PPCL_Spot!S19</f>
        <v>0</v>
      </c>
      <c r="I19">
        <f>Bawana_NG!S19</f>
        <v>28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0.70314329703159728</v>
      </c>
      <c r="AD19">
        <f t="shared" si="1"/>
        <v>79.199504092922623</v>
      </c>
      <c r="AE19">
        <f>'IDT-1'!E19</f>
        <v>0</v>
      </c>
      <c r="AF19" s="26"/>
      <c r="AG19">
        <f t="shared" si="2"/>
        <v>79.199504092922623</v>
      </c>
      <c r="AI19" s="75">
        <f>PXIL!K19</f>
        <v>0</v>
      </c>
      <c r="AJ19" s="75">
        <f>PXIL!Q19</f>
        <v>0</v>
      </c>
      <c r="AK19" s="75">
        <f>RTM_IEX!K19</f>
        <v>1.92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2.1089571841344892</v>
      </c>
      <c r="F20">
        <f>GT_Spot!S20</f>
        <v>0</v>
      </c>
      <c r="G20">
        <f>PPCL_NG!S20</f>
        <v>47.873690205819727</v>
      </c>
      <c r="H20">
        <f>PPCL_Spot!S20</f>
        <v>0</v>
      </c>
      <c r="I20">
        <f>Bawana_NG!S20</f>
        <v>28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0.70314329703159728</v>
      </c>
      <c r="AD20">
        <f t="shared" si="1"/>
        <v>79.199504092922623</v>
      </c>
      <c r="AE20">
        <f>'IDT-1'!E20</f>
        <v>0</v>
      </c>
      <c r="AF20" s="26"/>
      <c r="AG20">
        <f t="shared" si="2"/>
        <v>79.199504092922623</v>
      </c>
      <c r="AI20" s="75">
        <f>PXIL!K20</f>
        <v>0</v>
      </c>
      <c r="AJ20" s="75">
        <f>PXIL!Q20</f>
        <v>0</v>
      </c>
      <c r="AK20" s="75">
        <f>RTM_IEX!K20</f>
        <v>1.92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2.1089571841344892</v>
      </c>
      <c r="F21">
        <f>GT_Spot!S21</f>
        <v>0</v>
      </c>
      <c r="G21">
        <f>PPCL_NG!S21</f>
        <v>48.78</v>
      </c>
      <c r="H21">
        <f>PPCL_Spot!S21</f>
        <v>0</v>
      </c>
      <c r="I21">
        <f>Bawana_NG!S21</f>
        <v>28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0.87178537366428999</v>
      </c>
      <c r="AD21">
        <f t="shared" si="1"/>
        <v>58.017171810470195</v>
      </c>
      <c r="AE21">
        <f>'IDT-1'!E21</f>
        <v>0</v>
      </c>
      <c r="AF21" s="26"/>
      <c r="AG21">
        <f t="shared" si="2"/>
        <v>58.017171810470195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2.1089571841344892</v>
      </c>
      <c r="F22">
        <f>GT_Spot!S22</f>
        <v>0</v>
      </c>
      <c r="G22">
        <f>PPCL_NG!S22</f>
        <v>47.873690205819727</v>
      </c>
      <c r="H22">
        <f>PPCL_Spot!S22</f>
        <v>0</v>
      </c>
      <c r="I22">
        <f>Bawana_NG!S22</f>
        <v>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0.70314329703159728</v>
      </c>
      <c r="AD22">
        <f t="shared" si="1"/>
        <v>79.199504092922623</v>
      </c>
      <c r="AE22">
        <f>'IDT-1'!E22</f>
        <v>0</v>
      </c>
      <c r="AF22" s="26"/>
      <c r="AG22">
        <f t="shared" si="2"/>
        <v>79.199504092922623</v>
      </c>
      <c r="AI22" s="75">
        <f>PXIL!K22</f>
        <v>0</v>
      </c>
      <c r="AJ22" s="75">
        <f>PXIL!Q22</f>
        <v>0</v>
      </c>
      <c r="AK22" s="75">
        <f>RTM_IEX!K22</f>
        <v>1.92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2.1089571841344892</v>
      </c>
      <c r="F23">
        <f>GT_Spot!S23</f>
        <v>0</v>
      </c>
      <c r="G23">
        <f>PPCL_NG!S23</f>
        <v>47.873690205819727</v>
      </c>
      <c r="H23">
        <f>PPCL_Spot!S23</f>
        <v>0</v>
      </c>
      <c r="I23">
        <f>Bawana_NG!S23</f>
        <v>28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0.70314329703159728</v>
      </c>
      <c r="AD23">
        <f t="shared" si="1"/>
        <v>79.199504092922623</v>
      </c>
      <c r="AE23">
        <f>'IDT-1'!E23</f>
        <v>0</v>
      </c>
      <c r="AF23" s="26"/>
      <c r="AG23">
        <f t="shared" si="2"/>
        <v>79.199504092922623</v>
      </c>
      <c r="AI23" s="75">
        <f>PXIL!K23</f>
        <v>0</v>
      </c>
      <c r="AJ23" s="75">
        <f>PXIL!Q23</f>
        <v>0</v>
      </c>
      <c r="AK23" s="75">
        <f>RTM_IEX!K23</f>
        <v>1.92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2.1089571841344892</v>
      </c>
      <c r="F24">
        <f>GT_Spot!S24</f>
        <v>0</v>
      </c>
      <c r="G24">
        <f>PPCL_NG!S24</f>
        <v>47.873690205819727</v>
      </c>
      <c r="H24">
        <f>PPCL_Spot!S24</f>
        <v>0</v>
      </c>
      <c r="I24">
        <f>Bawana_NG!S24</f>
        <v>28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0.89753529703159729</v>
      </c>
      <c r="AD24">
        <f t="shared" si="1"/>
        <v>101.09511209292263</v>
      </c>
      <c r="AE24">
        <f>'IDT-1'!E24</f>
        <v>0</v>
      </c>
      <c r="AF24" s="26"/>
      <c r="AG24">
        <f t="shared" si="2"/>
        <v>101.09511209292263</v>
      </c>
      <c r="AI24" s="75">
        <f>PXIL!K24</f>
        <v>0</v>
      </c>
      <c r="AJ24" s="75">
        <f>PXIL!Q24</f>
        <v>0</v>
      </c>
      <c r="AK24" s="75">
        <f>RTM_IEX!K24</f>
        <v>24.01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2.1089571841344892</v>
      </c>
      <c r="F25">
        <f>GT_Spot!S25</f>
        <v>0</v>
      </c>
      <c r="G25">
        <f>PPCL_NG!S25</f>
        <v>47.873690205819727</v>
      </c>
      <c r="H25">
        <f>PPCL_Spot!S25</f>
        <v>0</v>
      </c>
      <c r="I25">
        <f>Bawana_NG!S25</f>
        <v>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0.70314329703159728</v>
      </c>
      <c r="AD25">
        <f t="shared" si="1"/>
        <v>79.199504092922623</v>
      </c>
      <c r="AE25">
        <f>'IDT-1'!E25</f>
        <v>0</v>
      </c>
      <c r="AF25" s="26"/>
      <c r="AG25">
        <f t="shared" si="2"/>
        <v>79.199504092922623</v>
      </c>
      <c r="AI25" s="75">
        <f>PXIL!K25</f>
        <v>0</v>
      </c>
      <c r="AJ25" s="75">
        <f>PXIL!Q25</f>
        <v>0</v>
      </c>
      <c r="AK25" s="75">
        <f>RTM_IEX!K25</f>
        <v>1.92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2.1089571841344892</v>
      </c>
      <c r="F26">
        <f>GT_Spot!S26</f>
        <v>0</v>
      </c>
      <c r="G26">
        <f>PPCL_NG!S26</f>
        <v>47.873690205819727</v>
      </c>
      <c r="H26">
        <f>PPCL_Spot!S26</f>
        <v>0</v>
      </c>
      <c r="I26">
        <f>Bawana_NG!S26</f>
        <v>28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0.81941920986452699</v>
      </c>
      <c r="AD26">
        <f t="shared" si="1"/>
        <v>62.163228180089696</v>
      </c>
      <c r="AE26">
        <f>'IDT-1'!E26</f>
        <v>0</v>
      </c>
      <c r="AF26" s="26"/>
      <c r="AG26">
        <f t="shared" si="2"/>
        <v>62.163228180089696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2.1082160225236755</v>
      </c>
      <c r="F27">
        <f>GT_Spot!S27</f>
        <v>0</v>
      </c>
      <c r="G27">
        <f>PPCL_NG!S27</f>
        <v>48.78</v>
      </c>
      <c r="H27">
        <f>PPCL_Spot!S27</f>
        <v>0</v>
      </c>
      <c r="I27">
        <f>Bawana_NG!S27</f>
        <v>27.999999999999993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0.77878430099820828</v>
      </c>
      <c r="AD27">
        <f t="shared" si="1"/>
        <v>87.719431721525453</v>
      </c>
      <c r="AE27">
        <f>'IDT-1'!E27</f>
        <v>0</v>
      </c>
      <c r="AF27" s="26"/>
      <c r="AG27">
        <f t="shared" si="2"/>
        <v>87.719431721525453</v>
      </c>
      <c r="AI27" s="75">
        <f>PXIL!K27</f>
        <v>0</v>
      </c>
      <c r="AJ27" s="75">
        <f>PXIL!Q27</f>
        <v>0</v>
      </c>
      <c r="AK27" s="75">
        <f>RTM_IEX!K27</f>
        <v>9.61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2.1082160225236755</v>
      </c>
      <c r="F28">
        <f>GT_Spot!S28</f>
        <v>0</v>
      </c>
      <c r="G28">
        <f>PPCL_NG!S28</f>
        <v>47.873690205819727</v>
      </c>
      <c r="H28">
        <f>PPCL_Spot!S28</f>
        <v>0</v>
      </c>
      <c r="I28">
        <f>Bawana_NG!S28</f>
        <v>27.73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0.9797207748094221</v>
      </c>
      <c r="AD28">
        <f t="shared" si="1"/>
        <v>110.35218545353398</v>
      </c>
      <c r="AE28">
        <f>'IDT-1'!E28</f>
        <v>0</v>
      </c>
      <c r="AF28" s="26"/>
      <c r="AG28">
        <f t="shared" si="2"/>
        <v>110.35218545353398</v>
      </c>
      <c r="AI28" s="75">
        <f>PXIL!K28</f>
        <v>0</v>
      </c>
      <c r="AJ28" s="75">
        <f>PXIL!Q28</f>
        <v>0</v>
      </c>
      <c r="AK28" s="75">
        <f>RTM_IEX!K28</f>
        <v>33.619999999999997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2.1082160225236755</v>
      </c>
      <c r="F29">
        <f>GT_Spot!S29</f>
        <v>0</v>
      </c>
      <c r="G29">
        <f>PPCL_NG!S29</f>
        <v>47.873690205819727</v>
      </c>
      <c r="H29">
        <f>PPCL_Spot!S29</f>
        <v>0</v>
      </c>
      <c r="I29">
        <f>Bawana_NG!S29</f>
        <v>27.54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0.80891277480942203</v>
      </c>
      <c r="AD29">
        <f t="shared" si="1"/>
        <v>91.112993453533974</v>
      </c>
      <c r="AE29">
        <f>'IDT-1'!E29</f>
        <v>0</v>
      </c>
      <c r="AF29" s="26"/>
      <c r="AG29">
        <f t="shared" si="2"/>
        <v>91.112993453533974</v>
      </c>
      <c r="AI29" s="75">
        <f>PXIL!K29</f>
        <v>0</v>
      </c>
      <c r="AJ29" s="75">
        <f>PXIL!Q29</f>
        <v>0</v>
      </c>
      <c r="AK29" s="75">
        <f>RTM_IEX!K29</f>
        <v>14.4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2.1082160225236755</v>
      </c>
      <c r="F30">
        <f>GT_Spot!S30</f>
        <v>0</v>
      </c>
      <c r="G30">
        <f>PPCL_NG!S30</f>
        <v>47.873690205819727</v>
      </c>
      <c r="H30">
        <f>PPCL_Spot!S30</f>
        <v>0</v>
      </c>
      <c r="I30">
        <f>Bawana_NG!S30</f>
        <v>27.54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0.80900077480942201</v>
      </c>
      <c r="AD30">
        <f t="shared" si="1"/>
        <v>91.122905453533974</v>
      </c>
      <c r="AE30">
        <f>'IDT-1'!E30</f>
        <v>0</v>
      </c>
      <c r="AF30" s="26"/>
      <c r="AG30">
        <f t="shared" si="2"/>
        <v>91.122905453533974</v>
      </c>
      <c r="AI30" s="75">
        <f>PXIL!K30</f>
        <v>0</v>
      </c>
      <c r="AJ30" s="75">
        <f>PXIL!Q30</f>
        <v>0</v>
      </c>
      <c r="AK30" s="75">
        <f>RTM_IEX!K30</f>
        <v>14.41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2.1082160225236755</v>
      </c>
      <c r="F31">
        <f>GT_Spot!S31</f>
        <v>0</v>
      </c>
      <c r="G31">
        <f>PPCL_NG!S31</f>
        <v>48.48</v>
      </c>
      <c r="H31">
        <f>PPCL_Spot!S31</f>
        <v>0</v>
      </c>
      <c r="I31">
        <f>Bawana_NG!S31</f>
        <v>26.928999777150498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4.8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0.72439149903713274</v>
      </c>
      <c r="AD31">
        <f t="shared" si="1"/>
        <v>81.592824300637034</v>
      </c>
      <c r="AE31">
        <f>'IDT-1'!E31</f>
        <v>0</v>
      </c>
      <c r="AF31" s="26"/>
      <c r="AG31">
        <f t="shared" si="2"/>
        <v>81.592824300637034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1.3672505712109673</v>
      </c>
      <c r="F32">
        <f>GT_Spot!S32</f>
        <v>0</v>
      </c>
      <c r="G32">
        <f>PPCL_NG!S32</f>
        <v>45</v>
      </c>
      <c r="H32">
        <f>PPCL_Spot!S32</f>
        <v>0</v>
      </c>
      <c r="I32">
        <f>Bawana_NG!S32</f>
        <v>27.28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4.8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0.69033580502665659</v>
      </c>
      <c r="AD32">
        <f t="shared" si="1"/>
        <v>77.756914766184309</v>
      </c>
      <c r="AE32">
        <f>'IDT-1'!E32</f>
        <v>0</v>
      </c>
      <c r="AF32" s="26"/>
      <c r="AG32">
        <f t="shared" si="2"/>
        <v>77.756914766184309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2.0564850345356867</v>
      </c>
      <c r="F33">
        <f>GT_Spot!S33</f>
        <v>0</v>
      </c>
      <c r="G33">
        <f>PPCL_NG!S33</f>
        <v>49.09</v>
      </c>
      <c r="H33">
        <f>PPCL_Spot!S33</f>
        <v>0</v>
      </c>
      <c r="I33">
        <f>Bawana_NG!S33</f>
        <v>27.19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9.61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0.77392906830391406</v>
      </c>
      <c r="AD33">
        <f t="shared" si="1"/>
        <v>87.172555966231769</v>
      </c>
      <c r="AE33">
        <f>'IDT-1'!E33</f>
        <v>0</v>
      </c>
      <c r="AF33" s="26"/>
      <c r="AG33">
        <f t="shared" si="2"/>
        <v>87.172555966231769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2.0564850345356867</v>
      </c>
      <c r="F34">
        <f>GT_Spot!S34</f>
        <v>0</v>
      </c>
      <c r="G34">
        <f>PPCL_NG!S34</f>
        <v>47.873690205819727</v>
      </c>
      <c r="H34">
        <f>PPCL_Spot!S34</f>
        <v>0</v>
      </c>
      <c r="I34">
        <f>Bawana_NG!S34</f>
        <v>27.01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9.61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0.76164154211512769</v>
      </c>
      <c r="AD34">
        <f t="shared" si="1"/>
        <v>85.788533698240286</v>
      </c>
      <c r="AE34">
        <f>'IDT-1'!E34</f>
        <v>0</v>
      </c>
      <c r="AF34" s="26"/>
      <c r="AG34">
        <f t="shared" si="2"/>
        <v>85.788533698240286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1.9948058761804828</v>
      </c>
      <c r="F35">
        <f>GT_Spot!S35</f>
        <v>0</v>
      </c>
      <c r="G35">
        <f>PPCL_NG!S35</f>
        <v>48.48</v>
      </c>
      <c r="H35">
        <f>PPCL_Spot!S35</f>
        <v>0</v>
      </c>
      <c r="I35">
        <f>Bawana_NG!S35</f>
        <v>27.01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-45</v>
      </c>
      <c r="AA35" s="117">
        <f>STOA!K35</f>
        <v>121.02</v>
      </c>
      <c r="AB35" s="117">
        <f>-STOA!Q35</f>
        <v>0</v>
      </c>
      <c r="AC35">
        <f t="shared" si="0"/>
        <v>2.190748667820154</v>
      </c>
      <c r="AD35">
        <f t="shared" si="1"/>
        <v>146.31405720836034</v>
      </c>
      <c r="AE35">
        <f>'IDT-1'!E35</f>
        <v>0</v>
      </c>
      <c r="AF35" s="26"/>
      <c r="AG35">
        <f t="shared" si="2"/>
        <v>146.31405720836034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-5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1.9948058761804828</v>
      </c>
      <c r="F36">
        <f>GT_Spot!S36</f>
        <v>0</v>
      </c>
      <c r="G36">
        <f>PPCL_NG!S36</f>
        <v>48.48</v>
      </c>
      <c r="H36">
        <f>PPCL_Spot!S36</f>
        <v>0</v>
      </c>
      <c r="I36">
        <f>Bawana_NG!S36</f>
        <v>26.928999777150498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-45</v>
      </c>
      <c r="AA36" s="117">
        <f>STOA!K36</f>
        <v>121.02</v>
      </c>
      <c r="AB36" s="117">
        <f>-STOA!Q36</f>
        <v>0</v>
      </c>
      <c r="AC36">
        <f t="shared" si="0"/>
        <v>2.1900358658590786</v>
      </c>
      <c r="AD36">
        <f t="shared" si="1"/>
        <v>146.23376978747191</v>
      </c>
      <c r="AE36">
        <f>'IDT-1'!E36</f>
        <v>0</v>
      </c>
      <c r="AF36" s="26"/>
      <c r="AG36">
        <f t="shared" si="2"/>
        <v>146.23376978747191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-5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1.3369270833333333</v>
      </c>
      <c r="F37">
        <f>GT_Spot!S37</f>
        <v>0</v>
      </c>
      <c r="G37">
        <f>PPCL_NG!S37</f>
        <v>45</v>
      </c>
      <c r="H37">
        <f>PPCL_Spot!S37</f>
        <v>0</v>
      </c>
      <c r="I37">
        <f>Bawana_NG!S37</f>
        <v>26.671363103461431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-45</v>
      </c>
      <c r="AA37" s="117">
        <f>STOA!K37</f>
        <v>121.02</v>
      </c>
      <c r="AB37" s="117">
        <f>-STOA!Q37</f>
        <v>0</v>
      </c>
      <c r="AC37">
        <f t="shared" si="0"/>
        <v>2.1513553297535601</v>
      </c>
      <c r="AD37">
        <f t="shared" si="1"/>
        <v>141.87693485704122</v>
      </c>
      <c r="AE37">
        <f>'IDT-1'!E37</f>
        <v>0</v>
      </c>
      <c r="AF37" s="26"/>
      <c r="AG37">
        <f t="shared" si="2"/>
        <v>141.87693485704122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-5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1.3369270833333333</v>
      </c>
      <c r="F38">
        <f>GT_Spot!S38</f>
        <v>0</v>
      </c>
      <c r="G38">
        <f>PPCL_NG!S38</f>
        <v>45</v>
      </c>
      <c r="H38">
        <f>PPCL_Spot!S38</f>
        <v>0</v>
      </c>
      <c r="I38">
        <f>Bawana_NG!S38</f>
        <v>27.1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-40</v>
      </c>
      <c r="AA38" s="117">
        <f>STOA!K38</f>
        <v>121.02</v>
      </c>
      <c r="AB38" s="117">
        <f>-STOA!Q38</f>
        <v>0</v>
      </c>
      <c r="AC38">
        <f t="shared" si="0"/>
        <v>2.1107366968321224</v>
      </c>
      <c r="AD38">
        <f t="shared" si="1"/>
        <v>147.34619038650118</v>
      </c>
      <c r="AE38">
        <f>'IDT-1'!E38</f>
        <v>0</v>
      </c>
      <c r="AF38" s="26"/>
      <c r="AG38">
        <f t="shared" si="2"/>
        <v>147.34619038650118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-5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1.9793022035676811</v>
      </c>
      <c r="F39">
        <f>GT_Spot!S39</f>
        <v>0</v>
      </c>
      <c r="G39">
        <f>PPCL_NG!S39</f>
        <v>49.09</v>
      </c>
      <c r="H39">
        <f>PPCL_Spot!S39</f>
        <v>0</v>
      </c>
      <c r="I39">
        <f>Bawana_NG!S39</f>
        <v>26.928999777150498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-40</v>
      </c>
      <c r="AA39" s="117">
        <f>STOA!K39</f>
        <v>121.02</v>
      </c>
      <c r="AB39" s="117">
        <f>-STOA!Q39</f>
        <v>0</v>
      </c>
      <c r="AC39">
        <f t="shared" si="0"/>
        <v>2.4616112592059456</v>
      </c>
      <c r="AD39">
        <f t="shared" si="1"/>
        <v>116.55669072151223</v>
      </c>
      <c r="AE39">
        <f>'IDT-1'!E39</f>
        <v>0</v>
      </c>
      <c r="AF39" s="26"/>
      <c r="AG39">
        <f t="shared" si="2"/>
        <v>116.55669072151223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-40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1.9793022035676811</v>
      </c>
      <c r="F40">
        <f>GT_Spot!S40</f>
        <v>0</v>
      </c>
      <c r="G40">
        <f>PPCL_NG!S40</f>
        <v>47.873690205819727</v>
      </c>
      <c r="H40">
        <f>PPCL_Spot!S40</f>
        <v>0</v>
      </c>
      <c r="I40">
        <f>Bawana_NG!S40</f>
        <v>26.928999777150498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-35</v>
      </c>
      <c r="AA40" s="117">
        <f>STOA!K40</f>
        <v>121.02</v>
      </c>
      <c r="AB40" s="117">
        <f>-STOA!Q40</f>
        <v>0</v>
      </c>
      <c r="AC40">
        <f t="shared" si="0"/>
        <v>2.0691482495627609</v>
      </c>
      <c r="AD40">
        <f t="shared" si="1"/>
        <v>158.73284393697514</v>
      </c>
      <c r="AE40">
        <f>'IDT-1'!E40</f>
        <v>0</v>
      </c>
      <c r="AF40" s="26"/>
      <c r="AG40">
        <f t="shared" si="2"/>
        <v>158.73284393697514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-2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1.9793022035676811</v>
      </c>
      <c r="F41">
        <f>GT_Spot!S41</f>
        <v>0</v>
      </c>
      <c r="G41">
        <f>PPCL_NG!S41</f>
        <v>48.48</v>
      </c>
      <c r="H41">
        <f>PPCL_Spot!S41</f>
        <v>0</v>
      </c>
      <c r="I41">
        <f>Bawana_NG!S41</f>
        <v>27.01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-30</v>
      </c>
      <c r="AA41" s="117">
        <f>STOA!K41</f>
        <v>121.02</v>
      </c>
      <c r="AB41" s="117">
        <f>-STOA!Q41</f>
        <v>0</v>
      </c>
      <c r="AC41">
        <f t="shared" si="0"/>
        <v>2.0308059401016458</v>
      </c>
      <c r="AD41">
        <f t="shared" si="1"/>
        <v>164.458496263466</v>
      </c>
      <c r="AE41">
        <f>'IDT-1'!E41</f>
        <v>0</v>
      </c>
      <c r="AF41" s="26"/>
      <c r="AG41">
        <f t="shared" si="2"/>
        <v>164.458496263466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-2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1.9793022035676811</v>
      </c>
      <c r="F42">
        <f>GT_Spot!S42</f>
        <v>0</v>
      </c>
      <c r="G42">
        <f>PPCL_NG!S42</f>
        <v>48.48</v>
      </c>
      <c r="H42">
        <f>PPCL_Spot!S42</f>
        <v>0</v>
      </c>
      <c r="I42">
        <f>Bawana_NG!S42</f>
        <v>27.01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-30</v>
      </c>
      <c r="AA42" s="117">
        <f>STOA!K42</f>
        <v>121.02</v>
      </c>
      <c r="AB42" s="117">
        <f>-STOA!Q42</f>
        <v>0</v>
      </c>
      <c r="AC42">
        <f t="shared" si="0"/>
        <v>2.0308059401016458</v>
      </c>
      <c r="AD42">
        <f t="shared" si="1"/>
        <v>164.458496263466</v>
      </c>
      <c r="AE42">
        <f>'IDT-1'!E42</f>
        <v>0</v>
      </c>
      <c r="AF42" s="26"/>
      <c r="AG42">
        <f t="shared" si="2"/>
        <v>164.458496263466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-2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1.9793022035676811</v>
      </c>
      <c r="F43">
        <f>GT_Spot!S43</f>
        <v>0</v>
      </c>
      <c r="G43">
        <f>PPCL_NG!S43</f>
        <v>48.48</v>
      </c>
      <c r="H43">
        <f>PPCL_Spot!S43</f>
        <v>0</v>
      </c>
      <c r="I43">
        <f>Bawana_NG!S43</f>
        <v>26.591357253316012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-30</v>
      </c>
      <c r="AA43" s="117">
        <f>STOA!K43</f>
        <v>121.02</v>
      </c>
      <c r="AB43" s="117">
        <f>-STOA!Q43</f>
        <v>0</v>
      </c>
      <c r="AC43">
        <f t="shared" si="0"/>
        <v>2.0271218839308269</v>
      </c>
      <c r="AD43">
        <f t="shared" si="1"/>
        <v>164.04353757295286</v>
      </c>
      <c r="AE43">
        <f>'IDT-1'!E43</f>
        <v>0</v>
      </c>
      <c r="AF43" s="26"/>
      <c r="AG43">
        <f t="shared" si="2"/>
        <v>164.04353757295286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-2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1.9793022035676811</v>
      </c>
      <c r="F44">
        <f>GT_Spot!S44</f>
        <v>0</v>
      </c>
      <c r="G44">
        <f>PPCL_NG!S44</f>
        <v>48.48</v>
      </c>
      <c r="H44">
        <f>PPCL_Spot!S44</f>
        <v>0</v>
      </c>
      <c r="I44">
        <f>Bawana_NG!S44</f>
        <v>27.1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-30</v>
      </c>
      <c r="AA44" s="117">
        <f>STOA!K44</f>
        <v>121.02</v>
      </c>
      <c r="AB44" s="117">
        <f>-STOA!Q44</f>
        <v>0</v>
      </c>
      <c r="AC44">
        <f t="shared" si="0"/>
        <v>2.5909199739999513</v>
      </c>
      <c r="AD44">
        <f t="shared" si="1"/>
        <v>100.98838222956775</v>
      </c>
      <c r="AE44">
        <f>'IDT-1'!E44</f>
        <v>0</v>
      </c>
      <c r="AF44" s="26"/>
      <c r="AG44">
        <f t="shared" si="2"/>
        <v>100.98838222956775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-65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1.326536458333333</v>
      </c>
      <c r="F45">
        <f>GT_Spot!S45</f>
        <v>0</v>
      </c>
      <c r="G45">
        <f>PPCL_NG!S45</f>
        <v>45</v>
      </c>
      <c r="H45">
        <f>PPCL_Spot!S45</f>
        <v>0</v>
      </c>
      <c r="I45">
        <f>Bawana_NG!S45</f>
        <v>27.1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-30</v>
      </c>
      <c r="AA45" s="117">
        <f>STOA!K45</f>
        <v>121.02</v>
      </c>
      <c r="AB45" s="117">
        <f>-STOA!Q45</f>
        <v>0</v>
      </c>
      <c r="AC45">
        <f t="shared" si="0"/>
        <v>2.0662546217211464</v>
      </c>
      <c r="AD45">
        <f t="shared" si="1"/>
        <v>152.3802818366122</v>
      </c>
      <c r="AE45">
        <f>'IDT-1'!E45</f>
        <v>0</v>
      </c>
      <c r="AF45" s="26"/>
      <c r="AG45">
        <f t="shared" si="2"/>
        <v>152.3802818366122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-10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1.3568926123381568</v>
      </c>
      <c r="F46">
        <f>GT_Spot!S46</f>
        <v>0</v>
      </c>
      <c r="G46">
        <f>PPCL_NG!S46</f>
        <v>45</v>
      </c>
      <c r="H46">
        <f>PPCL_Spot!S46</f>
        <v>0</v>
      </c>
      <c r="I46">
        <f>Bawana_NG!S46</f>
        <v>27.19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-30</v>
      </c>
      <c r="AA46" s="117">
        <f>STOA!K46</f>
        <v>121.02</v>
      </c>
      <c r="AB46" s="117">
        <f>-STOA!Q46</f>
        <v>0</v>
      </c>
      <c r="AC46">
        <f t="shared" si="0"/>
        <v>2.0673137558763885</v>
      </c>
      <c r="AD46">
        <f t="shared" si="1"/>
        <v>152.49957885646177</v>
      </c>
      <c r="AE46">
        <f>'IDT-1'!E46</f>
        <v>0</v>
      </c>
      <c r="AF46" s="26"/>
      <c r="AG46">
        <f t="shared" si="2"/>
        <v>152.49957885646177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-10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2.0409056024558705</v>
      </c>
      <c r="F47">
        <f>GT_Spot!S47</f>
        <v>0</v>
      </c>
      <c r="G47">
        <f>PPCL_NG!S47</f>
        <v>48.48</v>
      </c>
      <c r="H47">
        <f>PPCL_Spot!S47</f>
        <v>0</v>
      </c>
      <c r="I47">
        <f>Bawana_NG!S47</f>
        <v>27.28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24.01</v>
      </c>
      <c r="AB47" s="117">
        <f>-STOA!Q47</f>
        <v>0</v>
      </c>
      <c r="AC47">
        <f t="shared" si="0"/>
        <v>0.91283196930161181</v>
      </c>
      <c r="AD47">
        <f t="shared" si="1"/>
        <v>102.81807363315427</v>
      </c>
      <c r="AE47">
        <f>'IDT-1'!E47</f>
        <v>0</v>
      </c>
      <c r="AF47" s="26"/>
      <c r="AG47">
        <f t="shared" si="2"/>
        <v>102.81807363315427</v>
      </c>
      <c r="AI47" s="75">
        <f>PXIL!K47</f>
        <v>0</v>
      </c>
      <c r="AJ47" s="75">
        <f>PXIL!Q47</f>
        <v>0</v>
      </c>
      <c r="AK47" s="75">
        <f>RTM_IEX!K47</f>
        <v>1.92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2.0409056024558705</v>
      </c>
      <c r="F48">
        <f>GT_Spot!S48</f>
        <v>0</v>
      </c>
      <c r="G48">
        <f>PPCL_NG!S48</f>
        <v>48.48</v>
      </c>
      <c r="H48">
        <f>PPCL_Spot!S48</f>
        <v>0</v>
      </c>
      <c r="I48">
        <f>Bawana_NG!S48</f>
        <v>27.28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24.01</v>
      </c>
      <c r="AB48" s="117">
        <f>-STOA!Q48</f>
        <v>0</v>
      </c>
      <c r="AC48">
        <f t="shared" si="0"/>
        <v>1.0649839693016119</v>
      </c>
      <c r="AD48">
        <f t="shared" si="1"/>
        <v>119.95592163315428</v>
      </c>
      <c r="AE48">
        <f>'IDT-1'!E48</f>
        <v>0</v>
      </c>
      <c r="AF48" s="26"/>
      <c r="AG48">
        <f t="shared" si="2"/>
        <v>119.95592163315428</v>
      </c>
      <c r="AI48" s="75">
        <f>PXIL!K48</f>
        <v>0</v>
      </c>
      <c r="AJ48" s="75">
        <f>PXIL!Q48</f>
        <v>0</v>
      </c>
      <c r="AK48" s="75">
        <f>RTM_IEX!K48</f>
        <v>19.21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2.0409056024558705</v>
      </c>
      <c r="F49">
        <f>GT_Spot!S49</f>
        <v>0</v>
      </c>
      <c r="G49">
        <f>PPCL_NG!S49</f>
        <v>48.48</v>
      </c>
      <c r="H49">
        <f>PPCL_Spot!S49</f>
        <v>0</v>
      </c>
      <c r="I49">
        <f>Bawana_NG!S49</f>
        <v>27.01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24.01</v>
      </c>
      <c r="AB49" s="117">
        <f>-STOA!Q49</f>
        <v>0</v>
      </c>
      <c r="AC49">
        <f t="shared" si="0"/>
        <v>1.3584639693016118</v>
      </c>
      <c r="AD49">
        <f t="shared" si="1"/>
        <v>153.01244163315425</v>
      </c>
      <c r="AE49">
        <f>'IDT-1'!E49</f>
        <v>0</v>
      </c>
      <c r="AF49" s="26"/>
      <c r="AG49">
        <f t="shared" si="2"/>
        <v>153.01244163315425</v>
      </c>
      <c r="AI49" s="75">
        <f>PXIL!K49</f>
        <v>0</v>
      </c>
      <c r="AJ49" s="75">
        <f>PXIL!Q49</f>
        <v>0</v>
      </c>
      <c r="AK49" s="75">
        <f>RTM_IEX!K49</f>
        <v>52.83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2.0409056024558705</v>
      </c>
      <c r="F50">
        <f>GT_Spot!S50</f>
        <v>0</v>
      </c>
      <c r="G50">
        <f>PPCL_NG!S50</f>
        <v>48.48</v>
      </c>
      <c r="H50">
        <f>PPCL_Spot!S50</f>
        <v>0</v>
      </c>
      <c r="I50">
        <f>Bawana_NG!S50</f>
        <v>27.54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24.01</v>
      </c>
      <c r="AB50" s="117">
        <f>-STOA!Q50</f>
        <v>0</v>
      </c>
      <c r="AC50">
        <f t="shared" si="0"/>
        <v>1.0672719693016119</v>
      </c>
      <c r="AD50">
        <f t="shared" si="1"/>
        <v>120.21363363315426</v>
      </c>
      <c r="AE50">
        <f>'IDT-1'!E50</f>
        <v>0</v>
      </c>
      <c r="AF50" s="26"/>
      <c r="AG50">
        <f t="shared" si="2"/>
        <v>120.21363363315426</v>
      </c>
      <c r="AI50" s="75">
        <f>PXIL!K50</f>
        <v>0</v>
      </c>
      <c r="AJ50" s="75">
        <f>PXIL!Q50</f>
        <v>0</v>
      </c>
      <c r="AK50" s="75">
        <f>RTM_IEX!K50</f>
        <v>19.21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2.0409056024558705</v>
      </c>
      <c r="F51">
        <f>GT_Spot!S51</f>
        <v>0</v>
      </c>
      <c r="G51">
        <f>PPCL_NG!S51</f>
        <v>48.48</v>
      </c>
      <c r="H51">
        <f>PPCL_Spot!S51</f>
        <v>0</v>
      </c>
      <c r="I51">
        <f>Bawana_NG!S51</f>
        <v>26.25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24.01</v>
      </c>
      <c r="AB51" s="117">
        <f>-STOA!Q51</f>
        <v>0</v>
      </c>
      <c r="AC51">
        <f t="shared" si="0"/>
        <v>0.90376796930161174</v>
      </c>
      <c r="AD51">
        <f t="shared" si="1"/>
        <v>101.79713763315426</v>
      </c>
      <c r="AE51">
        <f>'IDT-1'!E51</f>
        <v>0</v>
      </c>
      <c r="AF51" s="26"/>
      <c r="AG51">
        <f t="shared" si="2"/>
        <v>101.79713763315426</v>
      </c>
      <c r="AI51" s="75">
        <f>PXIL!K51</f>
        <v>0</v>
      </c>
      <c r="AJ51" s="75">
        <f>PXIL!Q51</f>
        <v>0</v>
      </c>
      <c r="AK51" s="75">
        <f>RTM_IEX!K51</f>
        <v>1.92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2.0409056024558705</v>
      </c>
      <c r="F52">
        <f>GT_Spot!S52</f>
        <v>0</v>
      </c>
      <c r="G52">
        <f>PPCL_NG!S52</f>
        <v>48.48</v>
      </c>
      <c r="H52">
        <f>PPCL_Spot!S52</f>
        <v>0</v>
      </c>
      <c r="I52">
        <f>Bawana_NG!S52</f>
        <v>26.249027813784675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24.01</v>
      </c>
      <c r="AB52" s="117">
        <f>-STOA!Q52</f>
        <v>0</v>
      </c>
      <c r="AC52">
        <f t="shared" si="0"/>
        <v>1.0559114140629169</v>
      </c>
      <c r="AD52">
        <f t="shared" si="1"/>
        <v>118.93402200217763</v>
      </c>
      <c r="AE52">
        <f>'IDT-1'!E52</f>
        <v>0</v>
      </c>
      <c r="AF52" s="26"/>
      <c r="AG52">
        <f t="shared" si="2"/>
        <v>118.93402200217763</v>
      </c>
      <c r="AI52" s="75">
        <f>PXIL!K52</f>
        <v>0</v>
      </c>
      <c r="AJ52" s="75">
        <f>PXIL!Q52</f>
        <v>0</v>
      </c>
      <c r="AK52" s="75">
        <f>RTM_IEX!K52</f>
        <v>19.21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2.0409056024558705</v>
      </c>
      <c r="F53">
        <f>GT_Spot!S53</f>
        <v>0</v>
      </c>
      <c r="G53">
        <f>PPCL_NG!S53</f>
        <v>48.48</v>
      </c>
      <c r="H53">
        <f>PPCL_Spot!S53</f>
        <v>0</v>
      </c>
      <c r="I53">
        <f>Bawana_NG!S53</f>
        <v>26.249027813784675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24.01</v>
      </c>
      <c r="AB53" s="117">
        <f>-STOA!Q53</f>
        <v>0</v>
      </c>
      <c r="AC53">
        <f t="shared" si="0"/>
        <v>1.351767414062917</v>
      </c>
      <c r="AD53">
        <f t="shared" si="1"/>
        <v>152.25816600217763</v>
      </c>
      <c r="AE53">
        <f>'IDT-1'!E53</f>
        <v>0</v>
      </c>
      <c r="AF53" s="26"/>
      <c r="AG53">
        <f t="shared" si="2"/>
        <v>152.25816600217763</v>
      </c>
      <c r="AI53" s="75">
        <f>PXIL!K53</f>
        <v>0</v>
      </c>
      <c r="AJ53" s="75">
        <f>PXIL!Q53</f>
        <v>0</v>
      </c>
      <c r="AK53" s="75">
        <f>RTM_IEX!K53</f>
        <v>52.83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2.0409056024558705</v>
      </c>
      <c r="F54">
        <f>GT_Spot!S54</f>
        <v>0</v>
      </c>
      <c r="G54">
        <f>PPCL_NG!S54</f>
        <v>48.48</v>
      </c>
      <c r="H54">
        <f>PPCL_Spot!S54</f>
        <v>0</v>
      </c>
      <c r="I54">
        <f>Bawana_NG!S54</f>
        <v>26.249027813784675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24.01</v>
      </c>
      <c r="AB54" s="117">
        <f>-STOA!Q54</f>
        <v>0</v>
      </c>
      <c r="AC54">
        <f t="shared" si="0"/>
        <v>1.0559114140629169</v>
      </c>
      <c r="AD54">
        <f t="shared" si="1"/>
        <v>118.93402200217763</v>
      </c>
      <c r="AE54">
        <f>'IDT-1'!E54</f>
        <v>0</v>
      </c>
      <c r="AF54" s="26"/>
      <c r="AG54">
        <f t="shared" si="2"/>
        <v>118.93402200217763</v>
      </c>
      <c r="AI54" s="75">
        <f>PXIL!K54</f>
        <v>0</v>
      </c>
      <c r="AJ54" s="75">
        <f>PXIL!Q54</f>
        <v>0</v>
      </c>
      <c r="AK54" s="75">
        <f>RTM_IEX!K54</f>
        <v>19.21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2.0409056024558705</v>
      </c>
      <c r="F55">
        <f>GT_Spot!S55</f>
        <v>0</v>
      </c>
      <c r="G55">
        <f>PPCL_NG!S55</f>
        <v>48.48</v>
      </c>
      <c r="H55">
        <f>PPCL_Spot!S55</f>
        <v>0</v>
      </c>
      <c r="I55">
        <f>Bawana_NG!S55</f>
        <v>26.25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24.01</v>
      </c>
      <c r="AB55" s="117">
        <f>-STOA!Q55</f>
        <v>0</v>
      </c>
      <c r="AC55">
        <f t="shared" si="0"/>
        <v>0.90376796930161174</v>
      </c>
      <c r="AD55">
        <f t="shared" si="1"/>
        <v>101.79713763315426</v>
      </c>
      <c r="AE55">
        <f>'IDT-1'!E55</f>
        <v>0</v>
      </c>
      <c r="AF55" s="26"/>
      <c r="AG55">
        <f t="shared" si="2"/>
        <v>101.79713763315426</v>
      </c>
      <c r="AI55" s="75">
        <f>PXIL!K55</f>
        <v>0</v>
      </c>
      <c r="AJ55" s="75">
        <f>PXIL!Q55</f>
        <v>0</v>
      </c>
      <c r="AK55" s="75">
        <f>RTM_IEX!K55</f>
        <v>1.92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2.0409056024558705</v>
      </c>
      <c r="F56">
        <f>GT_Spot!S56</f>
        <v>0</v>
      </c>
      <c r="G56">
        <f>PPCL_NG!S56</f>
        <v>48.48</v>
      </c>
      <c r="H56">
        <f>PPCL_Spot!S56</f>
        <v>0</v>
      </c>
      <c r="I56">
        <f>Bawana_NG!S56</f>
        <v>26.25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24.01</v>
      </c>
      <c r="AB56" s="117">
        <f>-STOA!Q56</f>
        <v>0</v>
      </c>
      <c r="AC56">
        <f t="shared" si="0"/>
        <v>1.0559199693016117</v>
      </c>
      <c r="AD56">
        <f t="shared" si="1"/>
        <v>118.93498563315427</v>
      </c>
      <c r="AE56">
        <f>'IDT-1'!E56</f>
        <v>0</v>
      </c>
      <c r="AF56" s="26"/>
      <c r="AG56">
        <f t="shared" si="2"/>
        <v>118.93498563315427</v>
      </c>
      <c r="AI56" s="75">
        <f>PXIL!K56</f>
        <v>0</v>
      </c>
      <c r="AJ56" s="75">
        <f>PXIL!Q56</f>
        <v>0</v>
      </c>
      <c r="AK56" s="75">
        <f>RTM_IEX!K56</f>
        <v>19.21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2.0409056024558705</v>
      </c>
      <c r="F57">
        <f>GT_Spot!S57</f>
        <v>0</v>
      </c>
      <c r="G57">
        <f>PPCL_NG!S57</f>
        <v>47.873690205819727</v>
      </c>
      <c r="H57">
        <f>PPCL_Spot!S57</f>
        <v>0</v>
      </c>
      <c r="I57">
        <f>Bawana_NG!S57</f>
        <v>26.252878066353677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24.01</v>
      </c>
      <c r="AB57" s="117">
        <f>-STOA!Q57</f>
        <v>0</v>
      </c>
      <c r="AC57">
        <f t="shared" si="0"/>
        <v>1.2618977700967378</v>
      </c>
      <c r="AD57">
        <f t="shared" si="1"/>
        <v>142.13557610453253</v>
      </c>
      <c r="AE57">
        <f>'IDT-1'!E57</f>
        <v>0</v>
      </c>
      <c r="AF57" s="26"/>
      <c r="AG57">
        <f t="shared" si="2"/>
        <v>142.13557610453253</v>
      </c>
      <c r="AI57" s="75">
        <f>PXIL!K57</f>
        <v>0</v>
      </c>
      <c r="AJ57" s="75">
        <f>PXIL!Q57</f>
        <v>0</v>
      </c>
      <c r="AK57" s="75">
        <f>RTM_IEX!K57</f>
        <v>43.22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2.0409056024558705</v>
      </c>
      <c r="F58">
        <f>GT_Spot!S58</f>
        <v>0</v>
      </c>
      <c r="G58">
        <f>PPCL_NG!S58</f>
        <v>49.09</v>
      </c>
      <c r="H58">
        <f>PPCL_Spot!S58</f>
        <v>0</v>
      </c>
      <c r="I58">
        <f>Bawana_NG!S58</f>
        <v>26.339024119150825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24.01</v>
      </c>
      <c r="AB58" s="117">
        <f>-STOA!Q58</f>
        <v>0</v>
      </c>
      <c r="AC58">
        <f t="shared" si="0"/>
        <v>1.062071381550139</v>
      </c>
      <c r="AD58">
        <f t="shared" si="1"/>
        <v>119.62785834005658</v>
      </c>
      <c r="AE58">
        <f>'IDT-1'!E58</f>
        <v>0</v>
      </c>
      <c r="AF58" s="26"/>
      <c r="AG58">
        <f t="shared" si="2"/>
        <v>119.62785834005658</v>
      </c>
      <c r="AI58" s="75">
        <f>PXIL!K58</f>
        <v>0</v>
      </c>
      <c r="AJ58" s="75">
        <f>PXIL!Q58</f>
        <v>0</v>
      </c>
      <c r="AK58" s="75">
        <f>RTM_IEX!K58</f>
        <v>19.21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2.0409056024558705</v>
      </c>
      <c r="F59">
        <f>GT_Spot!S59</f>
        <v>0</v>
      </c>
      <c r="G59">
        <f>PPCL_NG!S59</f>
        <v>49.09</v>
      </c>
      <c r="H59">
        <f>PPCL_Spot!S59</f>
        <v>0</v>
      </c>
      <c r="I59">
        <f>Bawana_NG!S59</f>
        <v>26.339024119150825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24.01</v>
      </c>
      <c r="AB59" s="117">
        <f>-STOA!Q59</f>
        <v>0</v>
      </c>
      <c r="AC59">
        <f t="shared" si="0"/>
        <v>0.90991938155013907</v>
      </c>
      <c r="AD59">
        <f t="shared" si="1"/>
        <v>102.49001034005657</v>
      </c>
      <c r="AE59">
        <f>'IDT-1'!E59</f>
        <v>0</v>
      </c>
      <c r="AF59" s="26"/>
      <c r="AG59">
        <f t="shared" si="2"/>
        <v>102.49001034005657</v>
      </c>
      <c r="AI59" s="75">
        <f>PXIL!K59</f>
        <v>0</v>
      </c>
      <c r="AJ59" s="75">
        <f>PXIL!Q59</f>
        <v>0</v>
      </c>
      <c r="AK59" s="75">
        <f>RTM_IEX!K59</f>
        <v>1.92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2.0409056024558705</v>
      </c>
      <c r="F60">
        <f>GT_Spot!S60</f>
        <v>0</v>
      </c>
      <c r="G60">
        <f>PPCL_NG!S60</f>
        <v>49.09</v>
      </c>
      <c r="H60">
        <f>PPCL_Spot!S60</f>
        <v>0</v>
      </c>
      <c r="I60">
        <f>Bawana_NG!S60</f>
        <v>26.42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24.01</v>
      </c>
      <c r="AB60" s="117">
        <f>-STOA!Q60</f>
        <v>0</v>
      </c>
      <c r="AC60">
        <f t="shared" si="0"/>
        <v>1.0627839693016119</v>
      </c>
      <c r="AD60">
        <f t="shared" si="1"/>
        <v>119.70812163315428</v>
      </c>
      <c r="AE60">
        <f>'IDT-1'!E60</f>
        <v>0</v>
      </c>
      <c r="AF60" s="26"/>
      <c r="AG60">
        <f t="shared" si="2"/>
        <v>119.70812163315428</v>
      </c>
      <c r="AI60" s="75">
        <f>PXIL!K60</f>
        <v>0</v>
      </c>
      <c r="AJ60" s="75">
        <f>PXIL!Q60</f>
        <v>0</v>
      </c>
      <c r="AK60" s="75">
        <f>RTM_IEX!K60</f>
        <v>19.21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2.0409056024558705</v>
      </c>
      <c r="F61">
        <f>GT_Spot!S61</f>
        <v>0</v>
      </c>
      <c r="G61">
        <f>PPCL_NG!S61</f>
        <v>49.09</v>
      </c>
      <c r="H61">
        <f>PPCL_Spot!S61</f>
        <v>0</v>
      </c>
      <c r="I61">
        <f>Bawana_NG!S61</f>
        <v>26.25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24.01</v>
      </c>
      <c r="AB61" s="117">
        <f>-STOA!Q61</f>
        <v>0</v>
      </c>
      <c r="AC61">
        <f t="shared" si="0"/>
        <v>1.2725759693016117</v>
      </c>
      <c r="AD61">
        <f t="shared" si="1"/>
        <v>143.33832963315427</v>
      </c>
      <c r="AE61">
        <f>'IDT-1'!E61</f>
        <v>0</v>
      </c>
      <c r="AF61" s="26"/>
      <c r="AG61">
        <f t="shared" si="2"/>
        <v>143.33832963315427</v>
      </c>
      <c r="AI61" s="75">
        <f>PXIL!K61</f>
        <v>0</v>
      </c>
      <c r="AJ61" s="75">
        <f>PXIL!Q61</f>
        <v>0</v>
      </c>
      <c r="AK61" s="75">
        <f>RTM_IEX!K61</f>
        <v>43.22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1.9793022035676811</v>
      </c>
      <c r="F62">
        <f>GT_Spot!S62</f>
        <v>0</v>
      </c>
      <c r="G62">
        <f>PPCL_NG!S62</f>
        <v>49.09</v>
      </c>
      <c r="H62">
        <f>PPCL_Spot!S62</f>
        <v>0</v>
      </c>
      <c r="I62">
        <f>Bawana_NG!S62</f>
        <v>26.673068010066963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24.01</v>
      </c>
      <c r="AB62" s="117">
        <f>-STOA!Q62</f>
        <v>0</v>
      </c>
      <c r="AC62">
        <f t="shared" si="0"/>
        <v>0.97998885787998491</v>
      </c>
      <c r="AD62">
        <f t="shared" si="1"/>
        <v>110.38238135575466</v>
      </c>
      <c r="AE62">
        <f>'IDT-1'!E62</f>
        <v>0</v>
      </c>
      <c r="AF62" s="26"/>
      <c r="AG62">
        <f t="shared" si="2"/>
        <v>110.38238135575466</v>
      </c>
      <c r="AI62" s="75">
        <f>PXIL!K62</f>
        <v>0</v>
      </c>
      <c r="AJ62" s="75">
        <f>PXIL!Q62</f>
        <v>0</v>
      </c>
      <c r="AK62" s="75">
        <f>RTM_IEX!K62</f>
        <v>9.61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1.9793022035676811</v>
      </c>
      <c r="F63">
        <f>GT_Spot!S63</f>
        <v>0</v>
      </c>
      <c r="G63">
        <f>PPCL_NG!S63</f>
        <v>47.873690205819727</v>
      </c>
      <c r="H63">
        <f>PPCL_Spot!S63</f>
        <v>0</v>
      </c>
      <c r="I63">
        <f>Bawana_NG!S63</f>
        <v>26.593021642951928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24.01</v>
      </c>
      <c r="AB63" s="117">
        <f>-STOA!Q63</f>
        <v>0</v>
      </c>
      <c r="AC63">
        <f t="shared" si="0"/>
        <v>0.90090892366058628</v>
      </c>
      <c r="AD63">
        <f t="shared" si="1"/>
        <v>101.47510512867876</v>
      </c>
      <c r="AE63">
        <f>'IDT-1'!E63</f>
        <v>0</v>
      </c>
      <c r="AF63" s="26"/>
      <c r="AG63">
        <f t="shared" si="2"/>
        <v>101.47510512867876</v>
      </c>
      <c r="AI63" s="75">
        <f>PXIL!K63</f>
        <v>0</v>
      </c>
      <c r="AJ63" s="75">
        <f>PXIL!Q63</f>
        <v>0</v>
      </c>
      <c r="AK63" s="75">
        <f>RTM_IEX!K63</f>
        <v>1.92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1.9793022035676811</v>
      </c>
      <c r="F64">
        <f>GT_Spot!S64</f>
        <v>0</v>
      </c>
      <c r="G64">
        <f>PPCL_NG!S64</f>
        <v>49.09</v>
      </c>
      <c r="H64">
        <f>PPCL_Spot!S64</f>
        <v>0</v>
      </c>
      <c r="I64">
        <f>Bawana_NG!S64</f>
        <v>26.673068010066963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24.01</v>
      </c>
      <c r="AB64" s="117">
        <f>-STOA!Q64</f>
        <v>0</v>
      </c>
      <c r="AC64">
        <f t="shared" si="0"/>
        <v>0.91231685787998495</v>
      </c>
      <c r="AD64">
        <f t="shared" si="1"/>
        <v>102.76005335575466</v>
      </c>
      <c r="AE64">
        <f>'IDT-1'!E64</f>
        <v>0</v>
      </c>
      <c r="AF64" s="26"/>
      <c r="AG64">
        <f t="shared" si="2"/>
        <v>102.76005335575466</v>
      </c>
      <c r="AI64" s="75">
        <f>PXIL!K64</f>
        <v>0</v>
      </c>
      <c r="AJ64" s="75">
        <f>PXIL!Q64</f>
        <v>0</v>
      </c>
      <c r="AK64" s="75">
        <f>RTM_IEX!K64</f>
        <v>1.92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1.9793022035676811</v>
      </c>
      <c r="F65">
        <f>GT_Spot!S65</f>
        <v>0</v>
      </c>
      <c r="G65">
        <f>PPCL_NG!S65</f>
        <v>49.09</v>
      </c>
      <c r="H65">
        <f>PPCL_Spot!S65</f>
        <v>0</v>
      </c>
      <c r="I65">
        <f>Bawana_NG!S65</f>
        <v>26.673068010066963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24.01</v>
      </c>
      <c r="AB65" s="117">
        <f>-STOA!Q65</f>
        <v>0</v>
      </c>
      <c r="AC65">
        <f t="shared" si="0"/>
        <v>1.2757568578799849</v>
      </c>
      <c r="AD65">
        <f t="shared" si="1"/>
        <v>143.69661335575464</v>
      </c>
      <c r="AE65">
        <f>'IDT-1'!E65</f>
        <v>0</v>
      </c>
      <c r="AF65" s="26"/>
      <c r="AG65">
        <f t="shared" si="2"/>
        <v>143.69661335575464</v>
      </c>
      <c r="AI65" s="75">
        <f>PXIL!K65</f>
        <v>0</v>
      </c>
      <c r="AJ65" s="75">
        <f>PXIL!Q65</f>
        <v>0</v>
      </c>
      <c r="AK65" s="75">
        <f>RTM_IEX!K65</f>
        <v>43.22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1.9793022035676811</v>
      </c>
      <c r="F66">
        <f>GT_Spot!S66</f>
        <v>0</v>
      </c>
      <c r="G66">
        <f>PPCL_NG!S66</f>
        <v>49.09</v>
      </c>
      <c r="H66">
        <f>PPCL_Spot!S66</f>
        <v>0</v>
      </c>
      <c r="I66">
        <f>Bawana_NG!S66</f>
        <v>26.673068010066963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24.01</v>
      </c>
      <c r="AB66" s="117">
        <f>-STOA!Q66</f>
        <v>0</v>
      </c>
      <c r="AC66">
        <f t="shared" si="0"/>
        <v>0.91231685787998495</v>
      </c>
      <c r="AD66">
        <f t="shared" si="1"/>
        <v>102.76005335575466</v>
      </c>
      <c r="AE66">
        <f>'IDT-1'!E66</f>
        <v>0</v>
      </c>
      <c r="AF66" s="26"/>
      <c r="AG66">
        <f t="shared" si="2"/>
        <v>102.76005335575466</v>
      </c>
      <c r="AI66" s="75">
        <f>PXIL!K66</f>
        <v>0</v>
      </c>
      <c r="AJ66" s="75">
        <f>PXIL!Q66</f>
        <v>0</v>
      </c>
      <c r="AK66" s="75">
        <f>RTM_IEX!K66</f>
        <v>1.92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1.9793022035676811</v>
      </c>
      <c r="F67">
        <f>GT_Spot!S67</f>
        <v>0</v>
      </c>
      <c r="G67">
        <f>PPCL_NG!S67</f>
        <v>49.09</v>
      </c>
      <c r="H67">
        <f>PPCL_Spot!S67</f>
        <v>0</v>
      </c>
      <c r="I67">
        <f>Bawana_NG!S67</f>
        <v>21.913871696020291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-50</v>
      </c>
      <c r="AA67" s="117">
        <f>STOA!K67</f>
        <v>121.02</v>
      </c>
      <c r="AB67" s="117">
        <f>-STOA!Q67</f>
        <v>0</v>
      </c>
      <c r="AC67">
        <f t="shared" si="0"/>
        <v>2.1511343064261403</v>
      </c>
      <c r="AD67">
        <f t="shared" si="1"/>
        <v>141.85203959316183</v>
      </c>
      <c r="AE67">
        <f>'IDT-1'!E67</f>
        <v>0</v>
      </c>
      <c r="AF67" s="26"/>
      <c r="AG67">
        <f t="shared" si="2"/>
        <v>141.85203959316183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1.9793022035676811</v>
      </c>
      <c r="F68">
        <f>GT_Spot!S68</f>
        <v>0</v>
      </c>
      <c r="G68">
        <f>PPCL_NG!S68</f>
        <v>49.09</v>
      </c>
      <c r="H68">
        <f>PPCL_Spot!S68</f>
        <v>0</v>
      </c>
      <c r="I68">
        <f>Bawana_NG!S68</f>
        <v>22.19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-50</v>
      </c>
      <c r="AA68" s="117">
        <f>STOA!K68</f>
        <v>121.02</v>
      </c>
      <c r="AB68" s="117">
        <f>-STOA!Q68</f>
        <v>0</v>
      </c>
      <c r="AC68">
        <f t="shared" ref="AC68:AC98" si="3">SUMIF(B68:AB68,"&gt;0")*$AC$2-SUMIF(B68:AB68,"&lt;0")*($AC$2/(1-$AC$2))+SUMIF(AI68:AN68,"&gt;0")*$AC$2-SUMIF(AI68:AN68,"&lt;0")*($AC$2/(1-$AC$2))</f>
        <v>2.1535642355011619</v>
      </c>
      <c r="AD68">
        <f t="shared" ref="AD68:AD98" si="4">SUM(B68:AB68,AI68:AR68)-AC68</f>
        <v>142.12573796806652</v>
      </c>
      <c r="AE68">
        <f>'IDT-1'!E68</f>
        <v>0</v>
      </c>
      <c r="AF68" s="26"/>
      <c r="AG68">
        <f t="shared" ref="AG68:AG98" si="5">SUM(AD68:AF68)</f>
        <v>142.12573796806652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1.9793022035676811</v>
      </c>
      <c r="F69">
        <f>GT_Spot!S69</f>
        <v>0</v>
      </c>
      <c r="G69">
        <f>PPCL_NG!S69</f>
        <v>47.873690205819727</v>
      </c>
      <c r="H69">
        <f>PPCL_Spot!S69</f>
        <v>0</v>
      </c>
      <c r="I69">
        <f>Bawana_NG!S69</f>
        <v>22.053995588162749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-50</v>
      </c>
      <c r="AA69" s="117">
        <f>STOA!K69</f>
        <v>121.02</v>
      </c>
      <c r="AB69" s="117">
        <f>-STOA!Q69</f>
        <v>0</v>
      </c>
      <c r="AC69">
        <f t="shared" si="3"/>
        <v>2.1416638704882076</v>
      </c>
      <c r="AD69">
        <f t="shared" si="4"/>
        <v>140.78532412706195</v>
      </c>
      <c r="AE69">
        <f>'IDT-1'!E69</f>
        <v>0</v>
      </c>
      <c r="AF69" s="26"/>
      <c r="AG69">
        <f t="shared" si="5"/>
        <v>140.78532412706195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1.9793022035676811</v>
      </c>
      <c r="F70">
        <f>GT_Spot!S70</f>
        <v>0</v>
      </c>
      <c r="G70">
        <f>PPCL_NG!S70</f>
        <v>49.09</v>
      </c>
      <c r="H70">
        <f>PPCL_Spot!S70</f>
        <v>0</v>
      </c>
      <c r="I70">
        <f>Bawana_NG!S70</f>
        <v>21.913871696020291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-50</v>
      </c>
      <c r="AA70" s="117">
        <f>STOA!K70</f>
        <v>121.02</v>
      </c>
      <c r="AB70" s="117">
        <f>-STOA!Q70</f>
        <v>0</v>
      </c>
      <c r="AC70">
        <f t="shared" si="3"/>
        <v>2.1511343064261403</v>
      </c>
      <c r="AD70">
        <f t="shared" si="4"/>
        <v>141.85203959316183</v>
      </c>
      <c r="AE70">
        <f>'IDT-1'!E70</f>
        <v>0</v>
      </c>
      <c r="AF70" s="26"/>
      <c r="AG70">
        <f t="shared" si="5"/>
        <v>141.85203959316183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1.9793022035676811</v>
      </c>
      <c r="F71">
        <f>GT_Spot!S71</f>
        <v>0</v>
      </c>
      <c r="G71">
        <f>PPCL_NG!S71</f>
        <v>49.09</v>
      </c>
      <c r="H71">
        <f>PPCL_Spot!S71</f>
        <v>0</v>
      </c>
      <c r="I71">
        <f>Bawana_NG!S71</f>
        <v>21.769192866676548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-50</v>
      </c>
      <c r="AA71" s="117">
        <f>STOA!K71</f>
        <v>121.02</v>
      </c>
      <c r="AB71" s="117">
        <f>-STOA!Q71</f>
        <v>0</v>
      </c>
      <c r="AC71">
        <f t="shared" si="3"/>
        <v>2.5493768712267046</v>
      </c>
      <c r="AD71">
        <f t="shared" si="4"/>
        <v>96.309118199017533</v>
      </c>
      <c r="AE71">
        <f>'IDT-1'!E71</f>
        <v>0</v>
      </c>
      <c r="AF71" s="26"/>
      <c r="AG71">
        <f t="shared" si="5"/>
        <v>96.309118199017533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-45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1.9793022035676811</v>
      </c>
      <c r="F72">
        <f>GT_Spot!S72</f>
        <v>0</v>
      </c>
      <c r="G72">
        <f>PPCL_NG!S72</f>
        <v>49.09</v>
      </c>
      <c r="H72">
        <f>PPCL_Spot!S72</f>
        <v>0</v>
      </c>
      <c r="I72">
        <f>Bawana_NG!S72</f>
        <v>21.7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-50</v>
      </c>
      <c r="AA72" s="117">
        <f>STOA!K72</f>
        <v>121.02</v>
      </c>
      <c r="AB72" s="117">
        <f>-STOA!Q72</f>
        <v>0</v>
      </c>
      <c r="AC72">
        <f t="shared" si="3"/>
        <v>2.1492522355011618</v>
      </c>
      <c r="AD72">
        <f t="shared" si="4"/>
        <v>141.64004996806651</v>
      </c>
      <c r="AE72">
        <f>'IDT-1'!E72</f>
        <v>0</v>
      </c>
      <c r="AF72" s="26"/>
      <c r="AG72">
        <f t="shared" si="5"/>
        <v>141.64004996806651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1.9793022035676811</v>
      </c>
      <c r="F73">
        <f>GT_Spot!S73</f>
        <v>0</v>
      </c>
      <c r="G73">
        <f>PPCL_NG!S73</f>
        <v>49.09</v>
      </c>
      <c r="H73">
        <f>PPCL_Spot!S73</f>
        <v>0</v>
      </c>
      <c r="I73">
        <f>Bawana_NG!S73</f>
        <v>21.56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-45</v>
      </c>
      <c r="AA73" s="117">
        <f>STOA!K73</f>
        <v>121.02</v>
      </c>
      <c r="AB73" s="117">
        <f>-STOA!Q73</f>
        <v>0</v>
      </c>
      <c r="AC73">
        <f t="shared" si="3"/>
        <v>2.1036295978901851</v>
      </c>
      <c r="AD73">
        <f t="shared" si="4"/>
        <v>146.54567260567751</v>
      </c>
      <c r="AE73">
        <f>'IDT-1'!E73</f>
        <v>0</v>
      </c>
      <c r="AF73" s="26"/>
      <c r="AG73">
        <f t="shared" si="5"/>
        <v>146.54567260567751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1.9793022035676811</v>
      </c>
      <c r="F74">
        <f>GT_Spot!S74</f>
        <v>0</v>
      </c>
      <c r="G74">
        <f>PPCL_NG!S74</f>
        <v>49.09</v>
      </c>
      <c r="H74">
        <f>PPCL_Spot!S74</f>
        <v>0</v>
      </c>
      <c r="I74">
        <f>Bawana_NG!S74</f>
        <v>21.63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-45</v>
      </c>
      <c r="AA74" s="117">
        <f>STOA!K74</f>
        <v>121.02</v>
      </c>
      <c r="AB74" s="117">
        <f>-STOA!Q74</f>
        <v>0</v>
      </c>
      <c r="AC74">
        <f t="shared" si="3"/>
        <v>2.1042455978901851</v>
      </c>
      <c r="AD74">
        <f t="shared" si="4"/>
        <v>146.61505660567749</v>
      </c>
      <c r="AE74">
        <f>'IDT-1'!E74</f>
        <v>0</v>
      </c>
      <c r="AF74" s="26"/>
      <c r="AG74">
        <f t="shared" si="5"/>
        <v>146.61505660567749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1.9948058761804828</v>
      </c>
      <c r="F75">
        <f>GT_Spot!S75</f>
        <v>0</v>
      </c>
      <c r="G75">
        <f>PPCL_NG!S75</f>
        <v>47.873690205819727</v>
      </c>
      <c r="H75">
        <f>PPCL_Spot!S75</f>
        <v>0</v>
      </c>
      <c r="I75">
        <f>Bawana_NG!S75</f>
        <v>21.56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-45</v>
      </c>
      <c r="AA75" s="117">
        <f>STOA!K75</f>
        <v>121.02</v>
      </c>
      <c r="AB75" s="117">
        <f>-STOA!Q75</f>
        <v>0</v>
      </c>
      <c r="AC75">
        <f t="shared" si="3"/>
        <v>2.0930625040203914</v>
      </c>
      <c r="AD75">
        <f t="shared" si="4"/>
        <v>145.3554335779798</v>
      </c>
      <c r="AE75">
        <f>'IDT-1'!E75</f>
        <v>0</v>
      </c>
      <c r="AF75" s="26"/>
      <c r="AG75">
        <f t="shared" si="5"/>
        <v>145.3554335779798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1.9948058761804828</v>
      </c>
      <c r="F76">
        <f>GT_Spot!S76</f>
        <v>0</v>
      </c>
      <c r="G76">
        <f>PPCL_NG!S76</f>
        <v>49.09</v>
      </c>
      <c r="H76">
        <f>PPCL_Spot!S76</f>
        <v>0</v>
      </c>
      <c r="I76">
        <f>Bawana_NG!S76</f>
        <v>21.56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-40</v>
      </c>
      <c r="AA76" s="117">
        <f>STOA!K76</f>
        <v>121.02</v>
      </c>
      <c r="AB76" s="117">
        <f>-STOA!Q76</f>
        <v>0</v>
      </c>
      <c r="AC76">
        <f t="shared" si="3"/>
        <v>2.5032817687079674</v>
      </c>
      <c r="AD76">
        <f t="shared" si="4"/>
        <v>101.16152410747252</v>
      </c>
      <c r="AE76">
        <f>'IDT-1'!E76</f>
        <v>0</v>
      </c>
      <c r="AF76" s="26"/>
      <c r="AG76">
        <f t="shared" si="5"/>
        <v>101.16152410747252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-50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1.9948058761804828</v>
      </c>
      <c r="F77">
        <f>GT_Spot!S77</f>
        <v>0</v>
      </c>
      <c r="G77">
        <f>PPCL_NG!S77</f>
        <v>49.09</v>
      </c>
      <c r="H77">
        <f>PPCL_Spot!S77</f>
        <v>0</v>
      </c>
      <c r="I77">
        <f>Bawana_NG!S77</f>
        <v>21.56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-40</v>
      </c>
      <c r="AA77" s="117">
        <f>STOA!K77</f>
        <v>121.02</v>
      </c>
      <c r="AB77" s="117">
        <f>-STOA!Q77</f>
        <v>0</v>
      </c>
      <c r="AC77">
        <f t="shared" si="3"/>
        <v>2.0593753925982012</v>
      </c>
      <c r="AD77">
        <f t="shared" si="4"/>
        <v>151.60543048358227</v>
      </c>
      <c r="AE77">
        <f>'IDT-1'!E77</f>
        <v>0</v>
      </c>
      <c r="AF77" s="26"/>
      <c r="AG77">
        <f t="shared" si="5"/>
        <v>151.60543048358227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1.9948058761804828</v>
      </c>
      <c r="F78">
        <f>GT_Spot!S78</f>
        <v>0</v>
      </c>
      <c r="G78">
        <f>PPCL_NG!S78</f>
        <v>49.09</v>
      </c>
      <c r="H78">
        <f>PPCL_Spot!S78</f>
        <v>0</v>
      </c>
      <c r="I78">
        <f>Bawana_NG!S78</f>
        <v>21.56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-35</v>
      </c>
      <c r="AA78" s="117">
        <f>STOA!K78</f>
        <v>121.02</v>
      </c>
      <c r="AB78" s="117">
        <f>-STOA!Q78</f>
        <v>0</v>
      </c>
      <c r="AC78">
        <f t="shared" si="3"/>
        <v>2.0149847549872244</v>
      </c>
      <c r="AD78">
        <f t="shared" si="4"/>
        <v>156.64982112119327</v>
      </c>
      <c r="AE78">
        <f>'IDT-1'!E78</f>
        <v>0</v>
      </c>
      <c r="AF78" s="26"/>
      <c r="AG78">
        <f t="shared" si="5"/>
        <v>156.64982112119327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1.9948058761804828</v>
      </c>
      <c r="F79">
        <f>GT_Spot!S79</f>
        <v>0</v>
      </c>
      <c r="G79">
        <f>PPCL_NG!S79</f>
        <v>49.09</v>
      </c>
      <c r="H79">
        <f>PPCL_Spot!S79</f>
        <v>0</v>
      </c>
      <c r="I79">
        <f>Bawana_NG!S79</f>
        <v>26.25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28.82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0.93416229171038834</v>
      </c>
      <c r="AD79">
        <f t="shared" si="4"/>
        <v>105.2206435844701</v>
      </c>
      <c r="AE79">
        <f>'IDT-1'!E79</f>
        <v>0</v>
      </c>
      <c r="AF79" s="26"/>
      <c r="AG79">
        <f t="shared" si="5"/>
        <v>105.2206435844701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1.9948058761804828</v>
      </c>
      <c r="F80">
        <f>GT_Spot!S80</f>
        <v>0</v>
      </c>
      <c r="G80">
        <f>PPCL_NG!S80</f>
        <v>49.09</v>
      </c>
      <c r="H80">
        <f>PPCL_Spot!S80</f>
        <v>0</v>
      </c>
      <c r="I80">
        <f>Bawana_NG!S80</f>
        <v>26.25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28.81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0.93407429171038847</v>
      </c>
      <c r="AD80">
        <f t="shared" si="4"/>
        <v>105.21073158447011</v>
      </c>
      <c r="AE80">
        <f>'IDT-1'!E80</f>
        <v>0</v>
      </c>
      <c r="AF80" s="26"/>
      <c r="AG80">
        <f t="shared" si="5"/>
        <v>105.21073158447011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1.9948058761804828</v>
      </c>
      <c r="F81">
        <f>GT_Spot!S81</f>
        <v>0</v>
      </c>
      <c r="G81">
        <f>PPCL_NG!S81</f>
        <v>49.09</v>
      </c>
      <c r="H81">
        <f>PPCL_Spot!S81</f>
        <v>0</v>
      </c>
      <c r="I81">
        <f>Bawana_NG!S81</f>
        <v>26.25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28.82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0.93416229171038834</v>
      </c>
      <c r="AD81">
        <f t="shared" si="4"/>
        <v>105.2206435844701</v>
      </c>
      <c r="AE81">
        <f>'IDT-1'!E81</f>
        <v>0</v>
      </c>
      <c r="AF81" s="26"/>
      <c r="AG81">
        <f t="shared" si="5"/>
        <v>105.2206435844701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1.9948058761804828</v>
      </c>
      <c r="F82">
        <f>GT_Spot!S82</f>
        <v>0</v>
      </c>
      <c r="G82">
        <f>PPCL_NG!S82</f>
        <v>49.09</v>
      </c>
      <c r="H82">
        <f>PPCL_Spot!S82</f>
        <v>0</v>
      </c>
      <c r="I82">
        <f>Bawana_NG!S82</f>
        <v>26.25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28.82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0.93416229171038834</v>
      </c>
      <c r="AD82">
        <f t="shared" si="4"/>
        <v>105.2206435844701</v>
      </c>
      <c r="AE82">
        <f>'IDT-1'!E82</f>
        <v>0</v>
      </c>
      <c r="AF82" s="26"/>
      <c r="AG82">
        <f t="shared" si="5"/>
        <v>105.2206435844701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2.0161154855643044</v>
      </c>
      <c r="F83">
        <f>GT_Spot!S83</f>
        <v>0</v>
      </c>
      <c r="G83">
        <f>PPCL_NG!S83</f>
        <v>49.09</v>
      </c>
      <c r="H83">
        <f>PPCL_Spot!S83</f>
        <v>0</v>
      </c>
      <c r="I83">
        <f>Bawana_NG!S83</f>
        <v>26.25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24.01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1.2723578162729661</v>
      </c>
      <c r="AD83">
        <f t="shared" si="4"/>
        <v>143.31375766929136</v>
      </c>
      <c r="AE83">
        <f>'IDT-1'!E83</f>
        <v>0</v>
      </c>
      <c r="AF83" s="26"/>
      <c r="AG83">
        <f t="shared" si="5"/>
        <v>143.31375766929136</v>
      </c>
      <c r="AI83" s="75">
        <f>PXIL!K83</f>
        <v>0</v>
      </c>
      <c r="AJ83" s="75">
        <f>PXIL!Q83</f>
        <v>0</v>
      </c>
      <c r="AK83" s="75">
        <f>RTM_IEX!K83</f>
        <v>43.22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2.0161154855643044</v>
      </c>
      <c r="F84">
        <f>GT_Spot!S84</f>
        <v>0</v>
      </c>
      <c r="G84">
        <f>PPCL_NG!S84</f>
        <v>49.09</v>
      </c>
      <c r="H84">
        <f>PPCL_Spot!S84</f>
        <v>0</v>
      </c>
      <c r="I84">
        <f>Bawana_NG!S84</f>
        <v>26.25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24.02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0.89210981627296604</v>
      </c>
      <c r="AD84">
        <f t="shared" si="4"/>
        <v>100.48400566929135</v>
      </c>
      <c r="AE84">
        <f>'IDT-1'!E84</f>
        <v>0</v>
      </c>
      <c r="AF84" s="26"/>
      <c r="AG84">
        <f t="shared" si="5"/>
        <v>100.48400566929135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2.0161154855643044</v>
      </c>
      <c r="F85">
        <f>GT_Spot!S85</f>
        <v>0</v>
      </c>
      <c r="G85">
        <f>PPCL_NG!S85</f>
        <v>49.09</v>
      </c>
      <c r="H85">
        <f>PPCL_Spot!S85</f>
        <v>0</v>
      </c>
      <c r="I85">
        <f>Bawana_NG!S85</f>
        <v>26.25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24.01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0.89202181627296606</v>
      </c>
      <c r="AD85">
        <f t="shared" si="4"/>
        <v>100.47409366929135</v>
      </c>
      <c r="AE85">
        <f>'IDT-1'!E85</f>
        <v>0</v>
      </c>
      <c r="AF85" s="26"/>
      <c r="AG85">
        <f t="shared" si="5"/>
        <v>100.47409366929135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2.0161154855643044</v>
      </c>
      <c r="F86">
        <f>GT_Spot!S86</f>
        <v>0</v>
      </c>
      <c r="G86">
        <f>PPCL_NG!S86</f>
        <v>49.09</v>
      </c>
      <c r="H86">
        <f>PPCL_Spot!S86</f>
        <v>0</v>
      </c>
      <c r="I86">
        <f>Bawana_NG!S86</f>
        <v>26.249027813784675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24.01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0.89201326103427114</v>
      </c>
      <c r="AD86">
        <f t="shared" si="4"/>
        <v>100.47313003831472</v>
      </c>
      <c r="AE86">
        <f>'IDT-1'!E86</f>
        <v>0</v>
      </c>
      <c r="AF86" s="26"/>
      <c r="AG86">
        <f t="shared" si="5"/>
        <v>100.47313003831472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2.0161154855643044</v>
      </c>
      <c r="F87">
        <f>GT_Spot!S87</f>
        <v>0</v>
      </c>
      <c r="G87">
        <f>PPCL_NG!S87</f>
        <v>49.09</v>
      </c>
      <c r="H87">
        <f>PPCL_Spot!S87</f>
        <v>0</v>
      </c>
      <c r="I87">
        <f>Bawana_NG!S87</f>
        <v>26.249027813784675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14.41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0.80753326103427103</v>
      </c>
      <c r="AD87">
        <f t="shared" si="4"/>
        <v>90.957610038314712</v>
      </c>
      <c r="AE87">
        <f>'IDT-1'!E87</f>
        <v>0</v>
      </c>
      <c r="AF87" s="26"/>
      <c r="AG87">
        <f t="shared" si="5"/>
        <v>90.957610038314712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2.0161154855643044</v>
      </c>
      <c r="F88">
        <f>GT_Spot!S88</f>
        <v>0</v>
      </c>
      <c r="G88">
        <f>PPCL_NG!S88</f>
        <v>49.09</v>
      </c>
      <c r="H88">
        <f>PPCL_Spot!S88</f>
        <v>0</v>
      </c>
      <c r="I88">
        <f>Bawana_NG!S88</f>
        <v>26.25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14.41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1.1456378162729659</v>
      </c>
      <c r="AD88">
        <f t="shared" si="4"/>
        <v>129.04047766929133</v>
      </c>
      <c r="AE88">
        <f>'IDT-1'!E88</f>
        <v>0</v>
      </c>
      <c r="AF88" s="26"/>
      <c r="AG88">
        <f t="shared" si="5"/>
        <v>129.04047766929133</v>
      </c>
      <c r="AI88" s="75">
        <f>PXIL!K88</f>
        <v>0</v>
      </c>
      <c r="AJ88" s="75">
        <f>PXIL!Q88</f>
        <v>0</v>
      </c>
      <c r="AK88" s="75">
        <f>RTM_IEX!K88</f>
        <v>38.42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2.1089571841344892</v>
      </c>
      <c r="F89">
        <f>GT_Spot!S89</f>
        <v>0</v>
      </c>
      <c r="G89">
        <f>PPCL_NG!S89</f>
        <v>49.09</v>
      </c>
      <c r="H89">
        <f>PPCL_Spot!S89</f>
        <v>0</v>
      </c>
      <c r="I89">
        <f>Bawana_NG!S89</f>
        <v>27.688968177075573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14.41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0.82102174317864862</v>
      </c>
      <c r="AD89">
        <f t="shared" si="4"/>
        <v>92.476903618031415</v>
      </c>
      <c r="AE89">
        <f>'IDT-1'!E89</f>
        <v>0</v>
      </c>
      <c r="AF89" s="26"/>
      <c r="AG89">
        <f t="shared" si="5"/>
        <v>92.476903618031415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2.1089571841344892</v>
      </c>
      <c r="F90">
        <f>GT_Spot!S90</f>
        <v>0</v>
      </c>
      <c r="G90">
        <f>PPCL_NG!S90</f>
        <v>49.09</v>
      </c>
      <c r="H90">
        <f>PPCL_Spot!S90</f>
        <v>0</v>
      </c>
      <c r="I90">
        <f>Bawana_NG!S90</f>
        <v>27.87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14.41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0.82261482322038348</v>
      </c>
      <c r="AD90">
        <f t="shared" si="4"/>
        <v>92.65634236091411</v>
      </c>
      <c r="AE90">
        <f>'IDT-1'!E90</f>
        <v>0</v>
      </c>
      <c r="AF90" s="26"/>
      <c r="AG90">
        <f t="shared" si="5"/>
        <v>92.65634236091411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2.1089571841344892</v>
      </c>
      <c r="F91">
        <f>GT_Spot!S91</f>
        <v>0</v>
      </c>
      <c r="G91">
        <f>PPCL_NG!S91</f>
        <v>49.09</v>
      </c>
      <c r="H91">
        <f>PPCL_Spot!S91</f>
        <v>0</v>
      </c>
      <c r="I91">
        <f>Bawana_NG!S91</f>
        <v>28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9.61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0.78151882322038346</v>
      </c>
      <c r="AD91">
        <f t="shared" si="4"/>
        <v>88.027438360914104</v>
      </c>
      <c r="AE91">
        <f>'IDT-1'!E91</f>
        <v>0</v>
      </c>
      <c r="AF91" s="26"/>
      <c r="AG91">
        <f t="shared" si="5"/>
        <v>88.027438360914104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2.1089571841344892</v>
      </c>
      <c r="F92">
        <f>GT_Spot!S92</f>
        <v>0</v>
      </c>
      <c r="G92">
        <f>PPCL_NG!S92</f>
        <v>49.09</v>
      </c>
      <c r="H92">
        <f>PPCL_Spot!S92</f>
        <v>0</v>
      </c>
      <c r="I92">
        <f>Bawana_NG!S92</f>
        <v>28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9.61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1.1196148232203835</v>
      </c>
      <c r="AD92">
        <f t="shared" si="4"/>
        <v>126.1093423609141</v>
      </c>
      <c r="AE92">
        <f>'IDT-1'!E92</f>
        <v>0</v>
      </c>
      <c r="AF92" s="26"/>
      <c r="AG92">
        <f t="shared" si="5"/>
        <v>126.1093423609141</v>
      </c>
      <c r="AI92" s="75">
        <f>PXIL!K92</f>
        <v>0</v>
      </c>
      <c r="AJ92" s="75">
        <f>PXIL!Q92</f>
        <v>0</v>
      </c>
      <c r="AK92" s="75">
        <f>RTM_IEX!K92</f>
        <v>38.42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2.1089571841344892</v>
      </c>
      <c r="F93">
        <f>GT_Spot!S93</f>
        <v>0</v>
      </c>
      <c r="G93">
        <f>PPCL_NG!S93</f>
        <v>49.09</v>
      </c>
      <c r="H93">
        <f>PPCL_Spot!S93</f>
        <v>0</v>
      </c>
      <c r="I93">
        <f>Bawana_NG!S93</f>
        <v>28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9.61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0.78151882322038346</v>
      </c>
      <c r="AD93">
        <f t="shared" si="4"/>
        <v>88.027438360914104</v>
      </c>
      <c r="AE93">
        <f>'IDT-1'!E93</f>
        <v>0</v>
      </c>
      <c r="AF93" s="26"/>
      <c r="AG93">
        <f t="shared" si="5"/>
        <v>88.027438360914104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2.1089571841344892</v>
      </c>
      <c r="F94">
        <f>GT_Spot!S94</f>
        <v>0</v>
      </c>
      <c r="G94">
        <f>PPCL_NG!S94</f>
        <v>49.09</v>
      </c>
      <c r="H94">
        <f>PPCL_Spot!S94</f>
        <v>0</v>
      </c>
      <c r="I94">
        <f>Bawana_NG!S94</f>
        <v>28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9.61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0.78151882322038346</v>
      </c>
      <c r="AD94">
        <f t="shared" si="4"/>
        <v>88.027438360914104</v>
      </c>
      <c r="AE94">
        <f>'IDT-1'!E94</f>
        <v>0</v>
      </c>
      <c r="AF94" s="26"/>
      <c r="AG94">
        <f t="shared" si="5"/>
        <v>88.027438360914104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2.1089571841344892</v>
      </c>
      <c r="F95">
        <f>GT_Spot!S95</f>
        <v>0</v>
      </c>
      <c r="G95">
        <f>PPCL_NG!S95</f>
        <v>49.09</v>
      </c>
      <c r="H95">
        <f>PPCL_Spot!S95</f>
        <v>0</v>
      </c>
      <c r="I95">
        <f>Bawana_NG!S95</f>
        <v>28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3.84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0.73074282322038353</v>
      </c>
      <c r="AD95">
        <f t="shared" si="4"/>
        <v>82.308214360914107</v>
      </c>
      <c r="AE95">
        <f>'IDT-1'!E95</f>
        <v>0</v>
      </c>
      <c r="AF95" s="26"/>
      <c r="AG95">
        <f t="shared" si="5"/>
        <v>82.308214360914107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2.1089571841344892</v>
      </c>
      <c r="F96">
        <f>GT_Spot!S96</f>
        <v>0</v>
      </c>
      <c r="G96">
        <f>PPCL_NG!S96</f>
        <v>49.09</v>
      </c>
      <c r="H96">
        <f>PPCL_Spot!S96</f>
        <v>0</v>
      </c>
      <c r="I96">
        <f>Bawana_NG!S96</f>
        <v>28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1.92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1.0519428232203836</v>
      </c>
      <c r="AD96">
        <f t="shared" si="4"/>
        <v>118.4870143609141</v>
      </c>
      <c r="AE96">
        <f>'IDT-1'!E96</f>
        <v>0</v>
      </c>
      <c r="AF96" s="26"/>
      <c r="AG96">
        <f t="shared" si="5"/>
        <v>118.4870143609141</v>
      </c>
      <c r="AI96" s="75">
        <f>PXIL!K96</f>
        <v>0</v>
      </c>
      <c r="AJ96" s="75">
        <f>PXIL!Q96</f>
        <v>0</v>
      </c>
      <c r="AK96" s="75">
        <f>RTM_IEX!K96</f>
        <v>38.42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2.1089571841344892</v>
      </c>
      <c r="F97">
        <f>GT_Spot!S97</f>
        <v>0</v>
      </c>
      <c r="G97">
        <f>PPCL_NG!S97</f>
        <v>49.09</v>
      </c>
      <c r="H97">
        <f>PPCL_Spot!S97</f>
        <v>0</v>
      </c>
      <c r="I97">
        <f>Bawana_NG!S97</f>
        <v>28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1.92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0.71384682322038351</v>
      </c>
      <c r="AD97">
        <f t="shared" si="4"/>
        <v>80.405110360914108</v>
      </c>
      <c r="AE97">
        <f>'IDT-1'!E97</f>
        <v>0</v>
      </c>
      <c r="AF97" s="26"/>
      <c r="AG97">
        <f t="shared" si="5"/>
        <v>80.405110360914108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2.1089571841344892</v>
      </c>
      <c r="F98">
        <f>GT_Spot!S98</f>
        <v>0</v>
      </c>
      <c r="G98">
        <f>PPCL_NG!S98</f>
        <v>49.09</v>
      </c>
      <c r="H98">
        <f>PPCL_Spot!S98</f>
        <v>0</v>
      </c>
      <c r="I98">
        <f>Bawana_NG!S98</f>
        <v>28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1.92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0.71384682322038351</v>
      </c>
      <c r="AD98">
        <f t="shared" si="4"/>
        <v>80.405110360914108</v>
      </c>
      <c r="AE98">
        <f>'IDT-1'!E98</f>
        <v>0</v>
      </c>
      <c r="AF98" s="26"/>
      <c r="AG98">
        <f t="shared" si="5"/>
        <v>80.405110360914108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4.8337051457656523E-2</v>
      </c>
      <c r="F99">
        <f t="shared" si="6"/>
        <v>0</v>
      </c>
      <c r="G99">
        <f t="shared" si="6"/>
        <v>1.1610226765436493</v>
      </c>
      <c r="H99">
        <f t="shared" si="6"/>
        <v>0</v>
      </c>
      <c r="I99">
        <f t="shared" si="6"/>
        <v>0.63732749463653338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8.6455000000000032E-2</v>
      </c>
      <c r="Z99" s="75">
        <f t="shared" si="6"/>
        <v>-0.245</v>
      </c>
      <c r="AA99" s="117">
        <f t="shared" si="6"/>
        <v>0.84616999999999998</v>
      </c>
      <c r="AB99" s="117">
        <f t="shared" si="6"/>
        <v>0</v>
      </c>
      <c r="AC99">
        <f t="shared" si="6"/>
        <v>2.9060526861876414E-2</v>
      </c>
      <c r="AD99">
        <f t="shared" si="6"/>
        <v>2.6090766957759626</v>
      </c>
      <c r="AE99">
        <f t="shared" si="6"/>
        <v>0</v>
      </c>
      <c r="AG99">
        <f t="shared" si="6"/>
        <v>2.6090766957759626</v>
      </c>
      <c r="AI99">
        <f t="shared" si="6"/>
        <v>0</v>
      </c>
      <c r="AJ99">
        <f t="shared" si="6"/>
        <v>0</v>
      </c>
      <c r="AK99">
        <f t="shared" si="6"/>
        <v>0.18945499999999993</v>
      </c>
      <c r="AL99">
        <f t="shared" si="6"/>
        <v>-8.5629999999999998E-2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44562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9.5734605393896306</v>
      </c>
      <c r="H3">
        <f>PPCL_Spot!R3</f>
        <v>0</v>
      </c>
      <c r="I3">
        <f>Bawana_NG!R3</f>
        <v>5.82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SUMIF(B3:AB3,"&gt;0")*$AC$2-SUMIF(B3:AB3,"&lt;0")*($AC$2/(1-$AC$2))+SUMIF(AI3:AN3,"&gt;0")*$AC$2-SUMIF(AI3:AN3,"&lt;0")*($AC$2/(1-$AC$2))</f>
        <v>0.19459845274662876</v>
      </c>
      <c r="AD3">
        <f>SUM(B3:AB3,AI3:AR3)-AC3</f>
        <v>21.918862086643003</v>
      </c>
      <c r="AE3">
        <f>'IDT-1'!D3</f>
        <v>0</v>
      </c>
      <c r="AF3" s="26"/>
      <c r="AG3">
        <f>SUM(AD3:AF3)</f>
        <v>21.918862086643003</v>
      </c>
      <c r="AI3" s="75">
        <f>PXIL!L3</f>
        <v>0</v>
      </c>
      <c r="AJ3" s="75">
        <f>PXIL!R3</f>
        <v>0</v>
      </c>
      <c r="AK3" s="75">
        <f>RTM_IEX!L3</f>
        <v>6.72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9.5734605393896306</v>
      </c>
      <c r="H4">
        <f>PPCL_Spot!R4</f>
        <v>0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SUMIF(B4:AB4,"&gt;0")*$AC$2-SUMIF(B4:AB4,"&lt;0")*($AC$2/(1-$AC$2))+SUMIF(AI4:AN4,"&gt;0")*$AC$2-SUMIF(AI4:AN4,"&lt;0")*($AC$2/(1-$AC$2))</f>
        <v>0.18615045274662878</v>
      </c>
      <c r="AD4">
        <f t="shared" ref="AD4:AD67" si="1">SUM(B4:AB4,AI4:AR4)-AC4</f>
        <v>20.967310086643003</v>
      </c>
      <c r="AE4">
        <f>'IDT-1'!D4</f>
        <v>0</v>
      </c>
      <c r="AF4" s="26"/>
      <c r="AG4">
        <f t="shared" ref="AG4:AG67" si="2">SUM(AD4:AF4)</f>
        <v>20.967310086643003</v>
      </c>
      <c r="AI4" s="75">
        <f>PXIL!L4</f>
        <v>0</v>
      </c>
      <c r="AJ4" s="75">
        <f>PXIL!R4</f>
        <v>0</v>
      </c>
      <c r="AK4" s="75">
        <f>RTM_IEX!L4</f>
        <v>5.76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9.5734605393896306</v>
      </c>
      <c r="H5">
        <f>PPCL_Spot!R5</f>
        <v>0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0.18615045274662878</v>
      </c>
      <c r="AD5">
        <f t="shared" si="1"/>
        <v>20.967310086643003</v>
      </c>
      <c r="AE5">
        <f>'IDT-1'!D5</f>
        <v>0</v>
      </c>
      <c r="AF5" s="26"/>
      <c r="AG5">
        <f t="shared" si="2"/>
        <v>20.967310086643003</v>
      </c>
      <c r="AI5" s="75">
        <f>PXIL!L5</f>
        <v>0</v>
      </c>
      <c r="AJ5" s="75">
        <f>PXIL!R5</f>
        <v>0</v>
      </c>
      <c r="AK5" s="75">
        <f>RTM_IEX!L5</f>
        <v>5.76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9.5734605393896306</v>
      </c>
      <c r="H6">
        <f>PPCL_Spot!R6</f>
        <v>0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0.18615045274662878</v>
      </c>
      <c r="AD6">
        <f t="shared" si="1"/>
        <v>20.967310086643003</v>
      </c>
      <c r="AE6">
        <f>'IDT-1'!D6</f>
        <v>0</v>
      </c>
      <c r="AF6" s="26"/>
      <c r="AG6">
        <f t="shared" si="2"/>
        <v>20.967310086643003</v>
      </c>
      <c r="AI6" s="75">
        <f>PXIL!L6</f>
        <v>0</v>
      </c>
      <c r="AJ6" s="75">
        <f>PXIL!R6</f>
        <v>0</v>
      </c>
      <c r="AK6" s="75">
        <f>RTM_IEX!L6</f>
        <v>5.76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9.5734605393896306</v>
      </c>
      <c r="H7">
        <f>PPCL_Spot!R7</f>
        <v>0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0.21149445274662879</v>
      </c>
      <c r="AD7">
        <f t="shared" si="1"/>
        <v>23.821966086643002</v>
      </c>
      <c r="AE7">
        <f>'IDT-1'!D7</f>
        <v>0</v>
      </c>
      <c r="AF7" s="26"/>
      <c r="AG7">
        <f t="shared" si="2"/>
        <v>23.821966086643002</v>
      </c>
      <c r="AI7" s="75">
        <f>PXIL!L7</f>
        <v>0</v>
      </c>
      <c r="AJ7" s="75">
        <f>PXIL!R7</f>
        <v>0</v>
      </c>
      <c r="AK7" s="75">
        <f>RTM_IEX!L7</f>
        <v>8.64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9.5734605393896306</v>
      </c>
      <c r="H8">
        <f>PPCL_Spot!R8</f>
        <v>0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0.15235845274662876</v>
      </c>
      <c r="AD8">
        <f t="shared" si="1"/>
        <v>17.161102086643002</v>
      </c>
      <c r="AE8">
        <f>'IDT-1'!D8</f>
        <v>0</v>
      </c>
      <c r="AF8" s="26"/>
      <c r="AG8">
        <f t="shared" si="2"/>
        <v>17.161102086643002</v>
      </c>
      <c r="AI8" s="75">
        <f>PXIL!L8</f>
        <v>0</v>
      </c>
      <c r="AJ8" s="75">
        <f>PXIL!R8</f>
        <v>0</v>
      </c>
      <c r="AK8" s="75">
        <f>RTM_IEX!L8</f>
        <v>1.92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9.76</v>
      </c>
      <c r="H9">
        <f>PPCL_Spot!R9</f>
        <v>0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0.17089599999999999</v>
      </c>
      <c r="AD9">
        <f t="shared" si="1"/>
        <v>19.249104000000003</v>
      </c>
      <c r="AE9">
        <f>'IDT-1'!D9</f>
        <v>0</v>
      </c>
      <c r="AF9" s="26"/>
      <c r="AG9">
        <f t="shared" si="2"/>
        <v>19.249104000000003</v>
      </c>
      <c r="AI9" s="75">
        <f>PXIL!L9</f>
        <v>0</v>
      </c>
      <c r="AJ9" s="75">
        <f>PXIL!R9</f>
        <v>0</v>
      </c>
      <c r="AK9" s="75">
        <f>RTM_IEX!L9</f>
        <v>3.84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9.5734605393896306</v>
      </c>
      <c r="H10">
        <f>PPCL_Spot!R10</f>
        <v>0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0.16925445274662876</v>
      </c>
      <c r="AD10">
        <f t="shared" si="1"/>
        <v>19.064206086643004</v>
      </c>
      <c r="AE10">
        <f>'IDT-1'!D10</f>
        <v>0</v>
      </c>
      <c r="AF10" s="26"/>
      <c r="AG10">
        <f t="shared" si="2"/>
        <v>19.064206086643004</v>
      </c>
      <c r="AI10" s="75">
        <f>PXIL!L10</f>
        <v>0</v>
      </c>
      <c r="AJ10" s="75">
        <f>PXIL!R10</f>
        <v>0</v>
      </c>
      <c r="AK10" s="75">
        <f>RTM_IEX!L10</f>
        <v>3.84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9.5734605393896306</v>
      </c>
      <c r="H11">
        <f>PPCL_Spot!R11</f>
        <v>0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0.16925445274662876</v>
      </c>
      <c r="AD11">
        <f t="shared" si="1"/>
        <v>19.064206086643004</v>
      </c>
      <c r="AE11">
        <f>'IDT-1'!D11</f>
        <v>0</v>
      </c>
      <c r="AF11" s="26"/>
      <c r="AG11">
        <f t="shared" si="2"/>
        <v>19.064206086643004</v>
      </c>
      <c r="AI11" s="75">
        <f>PXIL!L11</f>
        <v>0</v>
      </c>
      <c r="AJ11" s="75">
        <f>PXIL!R11</f>
        <v>0</v>
      </c>
      <c r="AK11" s="75">
        <f>RTM_IEX!L11</f>
        <v>3.84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9.5734605393896306</v>
      </c>
      <c r="H12">
        <f>PPCL_Spot!R12</f>
        <v>0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0.16080645274662878</v>
      </c>
      <c r="AD12">
        <f t="shared" si="1"/>
        <v>18.112654086643001</v>
      </c>
      <c r="AE12">
        <f>'IDT-1'!D12</f>
        <v>0</v>
      </c>
      <c r="AF12" s="26"/>
      <c r="AG12">
        <f t="shared" si="2"/>
        <v>18.112654086643001</v>
      </c>
      <c r="AI12" s="75">
        <f>PXIL!L12</f>
        <v>0</v>
      </c>
      <c r="AJ12" s="75">
        <f>PXIL!R12</f>
        <v>0</v>
      </c>
      <c r="AK12" s="75">
        <f>RTM_IEX!L12</f>
        <v>2.88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9.5734605393896306</v>
      </c>
      <c r="H13">
        <f>PPCL_Spot!R13</f>
        <v>0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0.20313445274662878</v>
      </c>
      <c r="AD13">
        <f t="shared" si="1"/>
        <v>22.880326086643002</v>
      </c>
      <c r="AE13">
        <f>'IDT-1'!D13</f>
        <v>0</v>
      </c>
      <c r="AF13" s="26"/>
      <c r="AG13">
        <f t="shared" si="2"/>
        <v>22.880326086643002</v>
      </c>
      <c r="AI13" s="75">
        <f>PXIL!L13</f>
        <v>0</v>
      </c>
      <c r="AJ13" s="75">
        <f>PXIL!R13</f>
        <v>0</v>
      </c>
      <c r="AK13" s="75">
        <f>RTM_IEX!L13</f>
        <v>7.69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9.5734605393896306</v>
      </c>
      <c r="H14">
        <f>PPCL_Spot!R14</f>
        <v>0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0.14391045274662878</v>
      </c>
      <c r="AD14">
        <f t="shared" si="1"/>
        <v>16.209550086643002</v>
      </c>
      <c r="AE14">
        <f>'IDT-1'!D14</f>
        <v>0</v>
      </c>
      <c r="AF14" s="26"/>
      <c r="AG14">
        <f t="shared" si="2"/>
        <v>16.209550086643002</v>
      </c>
      <c r="AI14" s="75">
        <f>PXIL!L14</f>
        <v>0</v>
      </c>
      <c r="AJ14" s="75">
        <f>PXIL!R14</f>
        <v>0</v>
      </c>
      <c r="AK14" s="75">
        <f>RTM_IEX!L14</f>
        <v>0.96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9.76</v>
      </c>
      <c r="H15">
        <f>PPCL_Spot!R15</f>
        <v>0</v>
      </c>
      <c r="I15">
        <f>Bawana_NG!R15</f>
        <v>9.82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0.17230399999999998</v>
      </c>
      <c r="AD15">
        <f t="shared" si="1"/>
        <v>19.407695999999998</v>
      </c>
      <c r="AE15">
        <f>'IDT-1'!D15</f>
        <v>0</v>
      </c>
      <c r="AF15" s="26"/>
      <c r="AG15">
        <f t="shared" si="2"/>
        <v>19.407695999999998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9.5734605393896306</v>
      </c>
      <c r="H16">
        <f>PPCL_Spot!R16</f>
        <v>0</v>
      </c>
      <c r="I16">
        <f>Bawana_NG!R16</f>
        <v>8.82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0.16186245274662875</v>
      </c>
      <c r="AD16">
        <f t="shared" si="1"/>
        <v>18.231598086643</v>
      </c>
      <c r="AE16">
        <f>'IDT-1'!D16</f>
        <v>0</v>
      </c>
      <c r="AF16" s="26"/>
      <c r="AG16">
        <f t="shared" si="2"/>
        <v>18.231598086643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9.5734605393896306</v>
      </c>
      <c r="H17">
        <f>PPCL_Spot!R17</f>
        <v>0</v>
      </c>
      <c r="I17">
        <f>Bawana_NG!R17</f>
        <v>8.82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0.17031045274662876</v>
      </c>
      <c r="AD17">
        <f t="shared" si="1"/>
        <v>19.183150086643</v>
      </c>
      <c r="AE17">
        <f>'IDT-1'!D17</f>
        <v>0</v>
      </c>
      <c r="AF17" s="26"/>
      <c r="AG17">
        <f t="shared" si="2"/>
        <v>19.183150086643</v>
      </c>
      <c r="AI17" s="75">
        <f>PXIL!L17</f>
        <v>0</v>
      </c>
      <c r="AJ17" s="75">
        <f>PXIL!R17</f>
        <v>0</v>
      </c>
      <c r="AK17" s="75">
        <f>RTM_IEX!L17</f>
        <v>0.96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9.5734605393896306</v>
      </c>
      <c r="H18">
        <f>PPCL_Spot!R18</f>
        <v>0</v>
      </c>
      <c r="I18">
        <f>Bawana_NG!R18</f>
        <v>8.82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0.17031045274662876</v>
      </c>
      <c r="AD18">
        <f t="shared" si="1"/>
        <v>19.183150086643</v>
      </c>
      <c r="AE18">
        <f>'IDT-1'!D18</f>
        <v>0</v>
      </c>
      <c r="AF18" s="26"/>
      <c r="AG18">
        <f t="shared" si="2"/>
        <v>19.183150086643</v>
      </c>
      <c r="AI18" s="75">
        <f>PXIL!L18</f>
        <v>0</v>
      </c>
      <c r="AJ18" s="75">
        <f>PXIL!R18</f>
        <v>0</v>
      </c>
      <c r="AK18" s="75">
        <f>RTM_IEX!L18</f>
        <v>0.96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9.5734605393896306</v>
      </c>
      <c r="H19">
        <f>PPCL_Spot!R19</f>
        <v>0</v>
      </c>
      <c r="I19">
        <f>Bawana_NG!R19</f>
        <v>13.82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0.21431045274662877</v>
      </c>
      <c r="AD19">
        <f t="shared" si="1"/>
        <v>24.139150086643003</v>
      </c>
      <c r="AE19">
        <f>'IDT-1'!D19</f>
        <v>0</v>
      </c>
      <c r="AF19" s="26"/>
      <c r="AG19">
        <f t="shared" si="2"/>
        <v>24.139150086643003</v>
      </c>
      <c r="AI19" s="75">
        <f>PXIL!L19</f>
        <v>0</v>
      </c>
      <c r="AJ19" s="75">
        <f>PXIL!R19</f>
        <v>0</v>
      </c>
      <c r="AK19" s="75">
        <f>RTM_IEX!L19</f>
        <v>0.96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9.5734605393896306</v>
      </c>
      <c r="H20">
        <f>PPCL_Spot!R20</f>
        <v>0</v>
      </c>
      <c r="I20">
        <f>Bawana_NG!R20</f>
        <v>8.82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0.16186245274662875</v>
      </c>
      <c r="AD20">
        <f t="shared" si="1"/>
        <v>18.231598086643</v>
      </c>
      <c r="AE20">
        <f>'IDT-1'!D20</f>
        <v>0</v>
      </c>
      <c r="AF20" s="26"/>
      <c r="AG20">
        <f t="shared" si="2"/>
        <v>18.231598086643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9.76</v>
      </c>
      <c r="H21">
        <f>PPCL_Spot!R21</f>
        <v>0</v>
      </c>
      <c r="I21">
        <f>Bawana_NG!R21</f>
        <v>11.82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0.18990399999999999</v>
      </c>
      <c r="AD21">
        <f t="shared" si="1"/>
        <v>21.390096</v>
      </c>
      <c r="AE21">
        <f>'IDT-1'!D21</f>
        <v>0</v>
      </c>
      <c r="AF21" s="26"/>
      <c r="AG21">
        <f t="shared" si="2"/>
        <v>21.390096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9.5734605393896306</v>
      </c>
      <c r="H22">
        <f>PPCL_Spot!R22</f>
        <v>0</v>
      </c>
      <c r="I22">
        <f>Bawana_NG!R22</f>
        <v>12.82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0.19706245274662876</v>
      </c>
      <c r="AD22">
        <f t="shared" si="1"/>
        <v>22.196398086643001</v>
      </c>
      <c r="AE22">
        <f>'IDT-1'!D22</f>
        <v>0</v>
      </c>
      <c r="AF22" s="26"/>
      <c r="AG22">
        <f t="shared" si="2"/>
        <v>22.196398086643001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9.5734605393896306</v>
      </c>
      <c r="H23">
        <f>PPCL_Spot!R23</f>
        <v>0</v>
      </c>
      <c r="I23">
        <f>Bawana_NG!R23</f>
        <v>14.82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0.21466245274662876</v>
      </c>
      <c r="AD23">
        <f t="shared" si="1"/>
        <v>24.178798086642999</v>
      </c>
      <c r="AE23">
        <f>'IDT-1'!D23</f>
        <v>0</v>
      </c>
      <c r="AF23" s="26"/>
      <c r="AG23">
        <f t="shared" si="2"/>
        <v>24.178798086642999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9.5734605393896306</v>
      </c>
      <c r="H24">
        <f>PPCL_Spot!R24</f>
        <v>0</v>
      </c>
      <c r="I24">
        <f>Bawana_NG!R24</f>
        <v>13.82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0.20586245274662876</v>
      </c>
      <c r="AD24">
        <f t="shared" si="1"/>
        <v>23.187598086643</v>
      </c>
      <c r="AE24">
        <f>'IDT-1'!D24</f>
        <v>0</v>
      </c>
      <c r="AF24" s="26"/>
      <c r="AG24">
        <f t="shared" si="2"/>
        <v>23.187598086643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9.5734605393896306</v>
      </c>
      <c r="H25">
        <f>PPCL_Spot!R25</f>
        <v>0</v>
      </c>
      <c r="I25">
        <f>Bawana_NG!R25</f>
        <v>18.82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0.25831045274662873</v>
      </c>
      <c r="AD25">
        <f t="shared" si="1"/>
        <v>29.095150086643002</v>
      </c>
      <c r="AE25">
        <f>'IDT-1'!D25</f>
        <v>0</v>
      </c>
      <c r="AF25" s="26"/>
      <c r="AG25">
        <f t="shared" si="2"/>
        <v>29.095150086643002</v>
      </c>
      <c r="AI25" s="75">
        <f>PXIL!L25</f>
        <v>0</v>
      </c>
      <c r="AJ25" s="75">
        <f>PXIL!R25</f>
        <v>0</v>
      </c>
      <c r="AK25" s="75">
        <f>RTM_IEX!L25</f>
        <v>0.96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9.5734605393896306</v>
      </c>
      <c r="H26">
        <f>PPCL_Spot!R26</f>
        <v>0</v>
      </c>
      <c r="I26">
        <f>Bawana_NG!R26</f>
        <v>14.82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0.21466245274662876</v>
      </c>
      <c r="AD26">
        <f t="shared" si="1"/>
        <v>24.178798086642999</v>
      </c>
      <c r="AE26">
        <f>'IDT-1'!D26</f>
        <v>0</v>
      </c>
      <c r="AF26" s="26"/>
      <c r="AG26">
        <f t="shared" si="2"/>
        <v>24.178798086642999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9.76</v>
      </c>
      <c r="H27">
        <f>PPCL_Spot!R27</f>
        <v>0</v>
      </c>
      <c r="I27">
        <f>Bawana_NG!R27</f>
        <v>17.819999999999997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0.242704</v>
      </c>
      <c r="AD27">
        <f t="shared" si="1"/>
        <v>27.337295999999998</v>
      </c>
      <c r="AE27">
        <f>'IDT-1'!D27</f>
        <v>0</v>
      </c>
      <c r="AF27" s="26"/>
      <c r="AG27">
        <f t="shared" si="2"/>
        <v>27.337295999999998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9.5734605393896306</v>
      </c>
      <c r="H28">
        <f>PPCL_Spot!R28</f>
        <v>0</v>
      </c>
      <c r="I28">
        <f>Bawana_NG!R28</f>
        <v>23.59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0.29183845274662878</v>
      </c>
      <c r="AD28">
        <f t="shared" si="1"/>
        <v>32.871622086643001</v>
      </c>
      <c r="AE28">
        <f>'IDT-1'!D28</f>
        <v>0</v>
      </c>
      <c r="AF28" s="26"/>
      <c r="AG28">
        <f t="shared" si="2"/>
        <v>32.871622086643001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9.5734605393896306</v>
      </c>
      <c r="H29">
        <f>PPCL_Spot!R29</f>
        <v>0</v>
      </c>
      <c r="I29">
        <f>Bawana_NG!R29</f>
        <v>25.4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0.30776645274662873</v>
      </c>
      <c r="AD29">
        <f t="shared" si="1"/>
        <v>34.665694086643001</v>
      </c>
      <c r="AE29">
        <f>'IDT-1'!D29</f>
        <v>0</v>
      </c>
      <c r="AF29" s="26"/>
      <c r="AG29">
        <f t="shared" si="2"/>
        <v>34.665694086643001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9.5734605393896306</v>
      </c>
      <c r="H30">
        <f>PPCL_Spot!R30</f>
        <v>0</v>
      </c>
      <c r="I30">
        <f>Bawana_NG!R30</f>
        <v>25.4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0.30776645274662873</v>
      </c>
      <c r="AD30">
        <f t="shared" si="1"/>
        <v>34.665694086643001</v>
      </c>
      <c r="AE30">
        <f>'IDT-1'!D30</f>
        <v>0</v>
      </c>
      <c r="AF30" s="26"/>
      <c r="AG30">
        <f t="shared" si="2"/>
        <v>34.665694086643001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9.6999999999999993</v>
      </c>
      <c r="H31">
        <f>PPCL_Spot!R31</f>
        <v>0</v>
      </c>
      <c r="I31">
        <f>Bawana_NG!R31</f>
        <v>31.568827440202053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0.38850968147377807</v>
      </c>
      <c r="AD31">
        <f t="shared" si="1"/>
        <v>43.760317758728277</v>
      </c>
      <c r="AE31">
        <f>'IDT-1'!D31</f>
        <v>0</v>
      </c>
      <c r="AF31" s="26"/>
      <c r="AG31">
        <f t="shared" si="2"/>
        <v>43.760317758728277</v>
      </c>
      <c r="AI31" s="75">
        <f>PXIL!L31</f>
        <v>0</v>
      </c>
      <c r="AJ31" s="75">
        <f>PXIL!R31</f>
        <v>0</v>
      </c>
      <c r="AK31" s="75">
        <f>RTM_IEX!L31</f>
        <v>2.88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</v>
      </c>
      <c r="H32">
        <f>PPCL_Spot!R32</f>
        <v>0</v>
      </c>
      <c r="I32">
        <f>Bawana_NG!R32</f>
        <v>28.08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0.32630399999999998</v>
      </c>
      <c r="AD32">
        <f t="shared" si="1"/>
        <v>36.753695999999998</v>
      </c>
      <c r="AE32">
        <f>'IDT-1'!D32</f>
        <v>0</v>
      </c>
      <c r="AF32" s="26"/>
      <c r="AG32">
        <f t="shared" si="2"/>
        <v>36.753695999999998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9.82</v>
      </c>
      <c r="H33">
        <f>PPCL_Spot!R33</f>
        <v>0</v>
      </c>
      <c r="I33">
        <f>Bawana_NG!R33</f>
        <v>28.96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0.35816000000000003</v>
      </c>
      <c r="AD33">
        <f t="shared" si="1"/>
        <v>40.341840000000005</v>
      </c>
      <c r="AE33">
        <f>'IDT-1'!D33</f>
        <v>0</v>
      </c>
      <c r="AF33" s="26"/>
      <c r="AG33">
        <f t="shared" si="2"/>
        <v>40.341840000000005</v>
      </c>
      <c r="AI33" s="75">
        <f>PXIL!L33</f>
        <v>0</v>
      </c>
      <c r="AJ33" s="75">
        <f>PXIL!R33</f>
        <v>0</v>
      </c>
      <c r="AK33" s="75">
        <f>RTM_IEX!L33</f>
        <v>1.92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9.5734605393896306</v>
      </c>
      <c r="H34">
        <f>PPCL_Spot!R34</f>
        <v>0</v>
      </c>
      <c r="I34">
        <f>Bawana_NG!R34</f>
        <v>30.7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0.3544064527466288</v>
      </c>
      <c r="AD34">
        <f t="shared" si="1"/>
        <v>39.919054086643001</v>
      </c>
      <c r="AE34">
        <f>'IDT-1'!D34</f>
        <v>0</v>
      </c>
      <c r="AF34" s="26"/>
      <c r="AG34">
        <f t="shared" si="2"/>
        <v>39.919054086643001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9.6999999999999993</v>
      </c>
      <c r="H35">
        <f>PPCL_Spot!R35</f>
        <v>0</v>
      </c>
      <c r="I35">
        <f>Bawana_NG!R35</f>
        <v>30.7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0.35552</v>
      </c>
      <c r="AD35">
        <f t="shared" si="1"/>
        <v>40.04448</v>
      </c>
      <c r="AE35">
        <f>'IDT-1'!D35</f>
        <v>0</v>
      </c>
      <c r="AF35" s="26"/>
      <c r="AG35">
        <f t="shared" si="2"/>
        <v>40.04448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9.6999999999999993</v>
      </c>
      <c r="H36">
        <f>PPCL_Spot!R36</f>
        <v>0</v>
      </c>
      <c r="I36">
        <f>Bawana_NG!R36</f>
        <v>31.568827440202053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0.36316568147377809</v>
      </c>
      <c r="AD36">
        <f t="shared" si="1"/>
        <v>40.905661758728272</v>
      </c>
      <c r="AE36">
        <f>'IDT-1'!D36</f>
        <v>0</v>
      </c>
      <c r="AF36" s="26"/>
      <c r="AG36">
        <f t="shared" si="2"/>
        <v>40.905661758728272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</v>
      </c>
      <c r="H37">
        <f>PPCL_Spot!R37</f>
        <v>0</v>
      </c>
      <c r="I37">
        <f>Bawana_NG!R37</f>
        <v>34.119999999999997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0.413248</v>
      </c>
      <c r="AD37">
        <f t="shared" si="1"/>
        <v>46.546751999999991</v>
      </c>
      <c r="AE37">
        <f>'IDT-1'!D37</f>
        <v>0</v>
      </c>
      <c r="AF37" s="26"/>
      <c r="AG37">
        <f t="shared" si="2"/>
        <v>46.546751999999991</v>
      </c>
      <c r="AI37" s="75">
        <f>PXIL!L37</f>
        <v>0</v>
      </c>
      <c r="AJ37" s="75">
        <f>PXIL!R37</f>
        <v>0</v>
      </c>
      <c r="AK37" s="75">
        <f>RTM_IEX!L37</f>
        <v>3.84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</v>
      </c>
      <c r="H38">
        <f>PPCL_Spot!R38</f>
        <v>0</v>
      </c>
      <c r="I38">
        <f>Bawana_NG!R38</f>
        <v>29.83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0.34170400000000001</v>
      </c>
      <c r="AD38">
        <f t="shared" si="1"/>
        <v>38.488295999999998</v>
      </c>
      <c r="AE38">
        <f>'IDT-1'!D38</f>
        <v>0</v>
      </c>
      <c r="AF38" s="26"/>
      <c r="AG38">
        <f t="shared" si="2"/>
        <v>38.488295999999998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9.82</v>
      </c>
      <c r="H39">
        <f>PPCL_Spot!R39</f>
        <v>0</v>
      </c>
      <c r="I39">
        <f>Bawana_NG!R39</f>
        <v>31.568827440202053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0.36422168147377804</v>
      </c>
      <c r="AD39">
        <f t="shared" si="1"/>
        <v>41.024605758728271</v>
      </c>
      <c r="AE39">
        <f>'IDT-1'!D39</f>
        <v>0</v>
      </c>
      <c r="AF39" s="26"/>
      <c r="AG39">
        <f t="shared" si="2"/>
        <v>41.024605758728271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9.5734605393896306</v>
      </c>
      <c r="H40">
        <f>PPCL_Spot!R40</f>
        <v>0</v>
      </c>
      <c r="I40">
        <f>Bawana_NG!R40</f>
        <v>31.568827440202053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0.36205213422040683</v>
      </c>
      <c r="AD40">
        <f t="shared" si="1"/>
        <v>40.78023584537128</v>
      </c>
      <c r="AE40">
        <f>'IDT-1'!D40</f>
        <v>0</v>
      </c>
      <c r="AF40" s="26"/>
      <c r="AG40">
        <f t="shared" si="2"/>
        <v>40.78023584537128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9.6999999999999993</v>
      </c>
      <c r="H41">
        <f>PPCL_Spot!R41</f>
        <v>0</v>
      </c>
      <c r="I41">
        <f>Bawana_NG!R41</f>
        <v>30.7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0.35552</v>
      </c>
      <c r="AD41">
        <f t="shared" si="1"/>
        <v>40.04448</v>
      </c>
      <c r="AE41">
        <f>'IDT-1'!D41</f>
        <v>0</v>
      </c>
      <c r="AF41" s="26"/>
      <c r="AG41">
        <f t="shared" si="2"/>
        <v>40.04448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9.6999999999999993</v>
      </c>
      <c r="H42">
        <f>PPCL_Spot!R42</f>
        <v>0</v>
      </c>
      <c r="I42">
        <f>Bawana_NG!R42</f>
        <v>30.7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0.35552</v>
      </c>
      <c r="AD42">
        <f t="shared" si="1"/>
        <v>40.04448</v>
      </c>
      <c r="AE42">
        <f>'IDT-1'!D42</f>
        <v>0</v>
      </c>
      <c r="AF42" s="26"/>
      <c r="AG42">
        <f t="shared" si="2"/>
        <v>40.04448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9.6999999999999993</v>
      </c>
      <c r="H43">
        <f>PPCL_Spot!R43</f>
        <v>0</v>
      </c>
      <c r="I43">
        <f>Bawana_NG!R43</f>
        <v>34.96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0.42679999999999996</v>
      </c>
      <c r="AD43">
        <f t="shared" si="1"/>
        <v>48.0732</v>
      </c>
      <c r="AE43">
        <f>'IDT-1'!D43</f>
        <v>0</v>
      </c>
      <c r="AF43" s="26"/>
      <c r="AG43">
        <f t="shared" si="2"/>
        <v>48.0732</v>
      </c>
      <c r="AI43" s="75">
        <f>PXIL!L43</f>
        <v>0</v>
      </c>
      <c r="AJ43" s="75">
        <f>PXIL!R43</f>
        <v>0</v>
      </c>
      <c r="AK43" s="75">
        <f>RTM_IEX!L43</f>
        <v>3.84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9.6999999999999993</v>
      </c>
      <c r="H44">
        <f>PPCL_Spot!R44</f>
        <v>0</v>
      </c>
      <c r="I44">
        <f>Bawana_NG!R44</f>
        <v>29.83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0.34786400000000001</v>
      </c>
      <c r="AD44">
        <f t="shared" si="1"/>
        <v>39.182136</v>
      </c>
      <c r="AE44">
        <f>'IDT-1'!D44</f>
        <v>0</v>
      </c>
      <c r="AF44" s="26"/>
      <c r="AG44">
        <f t="shared" si="2"/>
        <v>39.182136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</v>
      </c>
      <c r="H45">
        <f>PPCL_Spot!R45</f>
        <v>0</v>
      </c>
      <c r="I45">
        <f>Bawana_NG!R45</f>
        <v>29.83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0.34170400000000001</v>
      </c>
      <c r="AD45">
        <f t="shared" si="1"/>
        <v>38.488295999999998</v>
      </c>
      <c r="AE45">
        <f>'IDT-1'!D45</f>
        <v>0</v>
      </c>
      <c r="AF45" s="26"/>
      <c r="AG45">
        <f t="shared" si="2"/>
        <v>38.488295999999998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</v>
      </c>
      <c r="H46">
        <f>PPCL_Spot!R46</f>
        <v>0</v>
      </c>
      <c r="I46">
        <f>Bawana_NG!R46</f>
        <v>28.96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0.33404800000000001</v>
      </c>
      <c r="AD46">
        <f t="shared" si="1"/>
        <v>37.625951999999998</v>
      </c>
      <c r="AE46">
        <f>'IDT-1'!D46</f>
        <v>0</v>
      </c>
      <c r="AF46" s="26"/>
      <c r="AG46">
        <f t="shared" si="2"/>
        <v>37.625951999999998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9.6999999999999993</v>
      </c>
      <c r="H47">
        <f>PPCL_Spot!R47</f>
        <v>0</v>
      </c>
      <c r="I47">
        <f>Bawana_NG!R47</f>
        <v>28.08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0.33246400000000004</v>
      </c>
      <c r="AD47">
        <f t="shared" si="1"/>
        <v>37.447535999999999</v>
      </c>
      <c r="AE47">
        <f>'IDT-1'!D47</f>
        <v>0</v>
      </c>
      <c r="AF47" s="26"/>
      <c r="AG47">
        <f t="shared" si="2"/>
        <v>37.447535999999999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9.6999999999999993</v>
      </c>
      <c r="H48">
        <f>PPCL_Spot!R48</f>
        <v>0</v>
      </c>
      <c r="I48">
        <f>Bawana_NG!R48</f>
        <v>28.08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0.33246400000000004</v>
      </c>
      <c r="AD48">
        <f t="shared" si="1"/>
        <v>37.447535999999999</v>
      </c>
      <c r="AE48">
        <f>'IDT-1'!D48</f>
        <v>0</v>
      </c>
      <c r="AF48" s="26"/>
      <c r="AG48">
        <f t="shared" si="2"/>
        <v>37.447535999999999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9.6999999999999993</v>
      </c>
      <c r="H49">
        <f>PPCL_Spot!R49</f>
        <v>0</v>
      </c>
      <c r="I49">
        <f>Bawana_NG!R49</f>
        <v>30.7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0.37241600000000002</v>
      </c>
      <c r="AD49">
        <f t="shared" si="1"/>
        <v>41.947583999999999</v>
      </c>
      <c r="AE49">
        <f>'IDT-1'!D49</f>
        <v>0</v>
      </c>
      <c r="AF49" s="26"/>
      <c r="AG49">
        <f t="shared" si="2"/>
        <v>41.947583999999999</v>
      </c>
      <c r="AI49" s="75">
        <f>PXIL!L49</f>
        <v>0</v>
      </c>
      <c r="AJ49" s="75">
        <f>PXIL!R49</f>
        <v>0</v>
      </c>
      <c r="AK49" s="75">
        <f>RTM_IEX!L49</f>
        <v>1.92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9.6999999999999993</v>
      </c>
      <c r="H50">
        <f>PPCL_Spot!R50</f>
        <v>0</v>
      </c>
      <c r="I50">
        <f>Bawana_NG!R50</f>
        <v>25.4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0.30887999999999999</v>
      </c>
      <c r="AD50">
        <f t="shared" si="1"/>
        <v>34.791119999999992</v>
      </c>
      <c r="AE50">
        <f>'IDT-1'!D50</f>
        <v>0</v>
      </c>
      <c r="AF50" s="26"/>
      <c r="AG50">
        <f t="shared" si="2"/>
        <v>34.791119999999992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9.6999999999999993</v>
      </c>
      <c r="H51">
        <f>PPCL_Spot!R51</f>
        <v>0</v>
      </c>
      <c r="I51">
        <f>Bawana_NG!R51</f>
        <v>22.67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0.28485600000000005</v>
      </c>
      <c r="AD51">
        <f t="shared" si="1"/>
        <v>32.085144000000007</v>
      </c>
      <c r="AE51">
        <f>'IDT-1'!D51</f>
        <v>0</v>
      </c>
      <c r="AF51" s="26"/>
      <c r="AG51">
        <f t="shared" si="2"/>
        <v>32.085144000000007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9.6999999999999993</v>
      </c>
      <c r="H52">
        <f>PPCL_Spot!R52</f>
        <v>0</v>
      </c>
      <c r="I52">
        <f>Bawana_NG!R52</f>
        <v>21.889189289285582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0.27798486574571313</v>
      </c>
      <c r="AD52">
        <f t="shared" si="1"/>
        <v>31.31120442353987</v>
      </c>
      <c r="AE52">
        <f>'IDT-1'!D52</f>
        <v>0</v>
      </c>
      <c r="AF52" s="26"/>
      <c r="AG52">
        <f t="shared" si="2"/>
        <v>31.31120442353987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9.6999999999999993</v>
      </c>
      <c r="H53">
        <f>PPCL_Spot!R53</f>
        <v>0</v>
      </c>
      <c r="I53">
        <f>Bawana_NG!R53</f>
        <v>21.889189289285582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0.27798486574571313</v>
      </c>
      <c r="AD53">
        <f t="shared" si="1"/>
        <v>31.31120442353987</v>
      </c>
      <c r="AE53">
        <f>'IDT-1'!D53</f>
        <v>0</v>
      </c>
      <c r="AF53" s="26"/>
      <c r="AG53">
        <f t="shared" si="2"/>
        <v>31.31120442353987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9.6999999999999993</v>
      </c>
      <c r="H54">
        <f>PPCL_Spot!R54</f>
        <v>0</v>
      </c>
      <c r="I54">
        <f>Bawana_NG!R54</f>
        <v>21.889189289285582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0.27798486574571313</v>
      </c>
      <c r="AD54">
        <f t="shared" si="1"/>
        <v>31.31120442353987</v>
      </c>
      <c r="AE54">
        <f>'IDT-1'!D54</f>
        <v>0</v>
      </c>
      <c r="AF54" s="26"/>
      <c r="AG54">
        <f t="shared" si="2"/>
        <v>31.31120442353987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9.6999999999999993</v>
      </c>
      <c r="H55">
        <f>PPCL_Spot!R55</f>
        <v>0</v>
      </c>
      <c r="I55">
        <f>Bawana_NG!R55</f>
        <v>22.29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0.29840800000000001</v>
      </c>
      <c r="AD55">
        <f t="shared" si="1"/>
        <v>33.611591999999995</v>
      </c>
      <c r="AE55">
        <f>'IDT-1'!D55</f>
        <v>0</v>
      </c>
      <c r="AF55" s="26"/>
      <c r="AG55">
        <f t="shared" si="2"/>
        <v>33.611591999999995</v>
      </c>
      <c r="AI55" s="75">
        <f>PXIL!L55</f>
        <v>0</v>
      </c>
      <c r="AJ55" s="75">
        <f>PXIL!R55</f>
        <v>0</v>
      </c>
      <c r="AK55" s="75">
        <f>RTM_IEX!L55</f>
        <v>1.92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9.6999999999999993</v>
      </c>
      <c r="H56">
        <f>PPCL_Spot!R56</f>
        <v>0</v>
      </c>
      <c r="I56">
        <f>Bawana_NG!R56</f>
        <v>20.059999999999999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0.26188800000000001</v>
      </c>
      <c r="AD56">
        <f t="shared" si="1"/>
        <v>29.498111999999999</v>
      </c>
      <c r="AE56">
        <f>'IDT-1'!D56</f>
        <v>0</v>
      </c>
      <c r="AF56" s="26"/>
      <c r="AG56">
        <f t="shared" si="2"/>
        <v>29.498111999999999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9.5734605393896306</v>
      </c>
      <c r="H57">
        <f>PPCL_Spot!R57</f>
        <v>0</v>
      </c>
      <c r="I57">
        <f>Bawana_NG!R57</f>
        <v>19.52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0.25602245274662877</v>
      </c>
      <c r="AD57">
        <f t="shared" si="1"/>
        <v>28.837438086643004</v>
      </c>
      <c r="AE57">
        <f>'IDT-1'!D57</f>
        <v>0</v>
      </c>
      <c r="AF57" s="26"/>
      <c r="AG57">
        <f t="shared" si="2"/>
        <v>28.837438086643004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9.82</v>
      </c>
      <c r="H58">
        <f>PPCL_Spot!R58</f>
        <v>0</v>
      </c>
      <c r="I58">
        <f>Bawana_NG!R58</f>
        <v>18.649309028935566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0.25052991945463299</v>
      </c>
      <c r="AD58">
        <f t="shared" si="1"/>
        <v>28.218779109480934</v>
      </c>
      <c r="AE58">
        <f>'IDT-1'!D58</f>
        <v>0</v>
      </c>
      <c r="AF58" s="26"/>
      <c r="AG58">
        <f t="shared" si="2"/>
        <v>28.218779109480934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9.82</v>
      </c>
      <c r="H59">
        <f>PPCL_Spot!R59</f>
        <v>0</v>
      </c>
      <c r="I59">
        <f>Bawana_NG!R59</f>
        <v>18.649309028935566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0.25052991945463299</v>
      </c>
      <c r="AD59">
        <f t="shared" si="1"/>
        <v>28.218779109480934</v>
      </c>
      <c r="AE59">
        <f>'IDT-1'!D59</f>
        <v>0</v>
      </c>
      <c r="AF59" s="26"/>
      <c r="AG59">
        <f t="shared" si="2"/>
        <v>28.218779109480934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9.82</v>
      </c>
      <c r="H60">
        <f>PPCL_Spot!R60</f>
        <v>0</v>
      </c>
      <c r="I60">
        <f>Bawana_NG!R60</f>
        <v>17.760000000000002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0.24270400000000003</v>
      </c>
      <c r="AD60">
        <f t="shared" si="1"/>
        <v>27.337296000000002</v>
      </c>
      <c r="AE60">
        <f>'IDT-1'!D60</f>
        <v>0</v>
      </c>
      <c r="AF60" s="26"/>
      <c r="AG60">
        <f t="shared" si="2"/>
        <v>27.337296000000002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9.82</v>
      </c>
      <c r="H61">
        <f>PPCL_Spot!R61</f>
        <v>0</v>
      </c>
      <c r="I61">
        <f>Bawana_NG!R61</f>
        <v>20.55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0.29260000000000003</v>
      </c>
      <c r="AD61">
        <f t="shared" si="1"/>
        <v>32.9574</v>
      </c>
      <c r="AE61">
        <f>'IDT-1'!D61</f>
        <v>0</v>
      </c>
      <c r="AF61" s="26"/>
      <c r="AG61">
        <f t="shared" si="2"/>
        <v>32.9574</v>
      </c>
      <c r="AI61" s="75">
        <f>PXIL!L61</f>
        <v>0</v>
      </c>
      <c r="AJ61" s="75">
        <f>PXIL!R61</f>
        <v>0</v>
      </c>
      <c r="AK61" s="75">
        <f>RTM_IEX!L61</f>
        <v>2.88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9.82</v>
      </c>
      <c r="H62">
        <f>PPCL_Spot!R62</f>
        <v>0</v>
      </c>
      <c r="I62">
        <f>Bawana_NG!R62</f>
        <v>15.07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0.219032</v>
      </c>
      <c r="AD62">
        <f t="shared" si="1"/>
        <v>24.670968000000002</v>
      </c>
      <c r="AE62">
        <f>'IDT-1'!D62</f>
        <v>0</v>
      </c>
      <c r="AF62" s="26"/>
      <c r="AG62">
        <f t="shared" si="2"/>
        <v>24.670968000000002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9.5734605393896306</v>
      </c>
      <c r="H63">
        <f>PPCL_Spot!R63</f>
        <v>0</v>
      </c>
      <c r="I63">
        <f>Bawana_NG!R63</f>
        <v>15.97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0.22478245274662878</v>
      </c>
      <c r="AD63">
        <f t="shared" si="1"/>
        <v>25.318678086643004</v>
      </c>
      <c r="AE63">
        <f>'IDT-1'!D63</f>
        <v>0</v>
      </c>
      <c r="AF63" s="26"/>
      <c r="AG63">
        <f t="shared" si="2"/>
        <v>25.318678086643004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9.82</v>
      </c>
      <c r="H64">
        <f>PPCL_Spot!R64</f>
        <v>0</v>
      </c>
      <c r="I64">
        <f>Bawana_NG!R64</f>
        <v>15.07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0.219032</v>
      </c>
      <c r="AD64">
        <f t="shared" si="1"/>
        <v>24.670968000000002</v>
      </c>
      <c r="AE64">
        <f>'IDT-1'!D64</f>
        <v>0</v>
      </c>
      <c r="AF64" s="26"/>
      <c r="AG64">
        <f t="shared" si="2"/>
        <v>24.670968000000002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9.82</v>
      </c>
      <c r="H65">
        <f>PPCL_Spot!R65</f>
        <v>0</v>
      </c>
      <c r="I65">
        <f>Bawana_NG!R65</f>
        <v>15.07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0.219032</v>
      </c>
      <c r="AD65">
        <f t="shared" si="1"/>
        <v>24.670968000000002</v>
      </c>
      <c r="AE65">
        <f>'IDT-1'!D65</f>
        <v>0</v>
      </c>
      <c r="AF65" s="26"/>
      <c r="AG65">
        <f t="shared" si="2"/>
        <v>24.670968000000002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9.82</v>
      </c>
      <c r="H66">
        <f>PPCL_Spot!R66</f>
        <v>0</v>
      </c>
      <c r="I66">
        <f>Bawana_NG!R66</f>
        <v>15.07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0.219032</v>
      </c>
      <c r="AD66">
        <f t="shared" si="1"/>
        <v>24.670968000000002</v>
      </c>
      <c r="AE66">
        <f>'IDT-1'!D66</f>
        <v>0</v>
      </c>
      <c r="AF66" s="26"/>
      <c r="AG66">
        <f t="shared" si="2"/>
        <v>24.670968000000002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9.82</v>
      </c>
      <c r="H67">
        <f>PPCL_Spot!R67</f>
        <v>0</v>
      </c>
      <c r="I67">
        <f>Bawana_NG!R67</f>
        <v>19.829999999999998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0.27781600000000001</v>
      </c>
      <c r="AD67">
        <f t="shared" si="1"/>
        <v>31.292183999999999</v>
      </c>
      <c r="AE67">
        <f>'IDT-1'!D67</f>
        <v>0</v>
      </c>
      <c r="AF67" s="26"/>
      <c r="AG67">
        <f t="shared" si="2"/>
        <v>31.292183999999999</v>
      </c>
      <c r="AI67" s="75">
        <f>PXIL!L67</f>
        <v>0</v>
      </c>
      <c r="AJ67" s="75">
        <f>PXIL!R67</f>
        <v>0</v>
      </c>
      <c r="AK67" s="75">
        <f>RTM_IEX!L67</f>
        <v>1.92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9.82</v>
      </c>
      <c r="H68">
        <f>PPCL_Spot!R68</f>
        <v>0</v>
      </c>
      <c r="I68">
        <f>Bawana_NG!R68</f>
        <v>16.23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SUMIF(B68:AB68,"&gt;0")*$AC$2-SUMIF(B68:AB68,"&lt;0")*($AC$2/(1-$AC$2))+SUMIF(AI68:AN68,"&gt;0")*$AC$2-SUMIF(AI68:AN68,"&lt;0")*($AC$2/(1-$AC$2))</f>
        <v>0.22924000000000003</v>
      </c>
      <c r="AD68">
        <f t="shared" ref="AD68:AD98" si="4">SUM(B68:AB68,AI68:AR68)-AC68</f>
        <v>25.82076</v>
      </c>
      <c r="AE68">
        <f>'IDT-1'!D68</f>
        <v>0</v>
      </c>
      <c r="AF68" s="26"/>
      <c r="AG68">
        <f t="shared" ref="AG68:AG98" si="5">SUM(AD68:AF68)</f>
        <v>25.82076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9.5734605393896306</v>
      </c>
      <c r="H69">
        <f>PPCL_Spot!R69</f>
        <v>0</v>
      </c>
      <c r="I69">
        <f>Bawana_NG!R69</f>
        <v>18.04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0.24299845274662873</v>
      </c>
      <c r="AD69">
        <f t="shared" si="4"/>
        <v>27.370462086642998</v>
      </c>
      <c r="AE69">
        <f>'IDT-1'!D69</f>
        <v>0</v>
      </c>
      <c r="AF69" s="26"/>
      <c r="AG69">
        <f t="shared" si="5"/>
        <v>27.370462086642998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9.82</v>
      </c>
      <c r="H70">
        <f>PPCL_Spot!R70</f>
        <v>0</v>
      </c>
      <c r="I70">
        <f>Bawana_NG!R70</f>
        <v>19.829999999999998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0.26091999999999999</v>
      </c>
      <c r="AD70">
        <f t="shared" si="4"/>
        <v>29.38908</v>
      </c>
      <c r="AE70">
        <f>'IDT-1'!D70</f>
        <v>0</v>
      </c>
      <c r="AF70" s="26"/>
      <c r="AG70">
        <f t="shared" si="5"/>
        <v>29.38908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9.82</v>
      </c>
      <c r="H71">
        <f>PPCL_Spot!R71</f>
        <v>0</v>
      </c>
      <c r="I71">
        <f>Bawana_NG!R71</f>
        <v>21.599199169509117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0.27648895269168022</v>
      </c>
      <c r="AD71">
        <f t="shared" si="4"/>
        <v>31.142710216817438</v>
      </c>
      <c r="AE71">
        <f>'IDT-1'!D71</f>
        <v>0</v>
      </c>
      <c r="AF71" s="26"/>
      <c r="AG71">
        <f t="shared" si="5"/>
        <v>31.142710216817438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9.82</v>
      </c>
      <c r="H72">
        <f>PPCL_Spot!R72</f>
        <v>0</v>
      </c>
      <c r="I72">
        <f>Bawana_NG!R72</f>
        <v>22.48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0.28423999999999999</v>
      </c>
      <c r="AD72">
        <f t="shared" si="4"/>
        <v>32.01576</v>
      </c>
      <c r="AE72">
        <f>'IDT-1'!D72</f>
        <v>0</v>
      </c>
      <c r="AF72" s="26"/>
      <c r="AG72">
        <f t="shared" si="5"/>
        <v>32.01576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9.82</v>
      </c>
      <c r="H73">
        <f>PPCL_Spot!R73</f>
        <v>0</v>
      </c>
      <c r="I73">
        <f>Bawana_NG!R73</f>
        <v>25.54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0.34495999999999999</v>
      </c>
      <c r="AD73">
        <f t="shared" si="4"/>
        <v>38.855040000000002</v>
      </c>
      <c r="AE73">
        <f>'IDT-1'!D73</f>
        <v>0</v>
      </c>
      <c r="AF73" s="26"/>
      <c r="AG73">
        <f t="shared" si="5"/>
        <v>38.855040000000002</v>
      </c>
      <c r="AI73" s="75">
        <f>PXIL!L73</f>
        <v>0</v>
      </c>
      <c r="AJ73" s="75">
        <f>PXIL!R73</f>
        <v>0</v>
      </c>
      <c r="AK73" s="75">
        <f>RTM_IEX!L73</f>
        <v>3.84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9.82</v>
      </c>
      <c r="H74">
        <f>PPCL_Spot!R74</f>
        <v>0</v>
      </c>
      <c r="I74">
        <f>Bawana_NG!R74</f>
        <v>23.35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0.29189600000000004</v>
      </c>
      <c r="AD74">
        <f t="shared" si="4"/>
        <v>32.878104</v>
      </c>
      <c r="AE74">
        <f>'IDT-1'!D74</f>
        <v>0</v>
      </c>
      <c r="AF74" s="26"/>
      <c r="AG74">
        <f t="shared" si="5"/>
        <v>32.878104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9.5734605393896306</v>
      </c>
      <c r="H75">
        <f>PPCL_Spot!R75</f>
        <v>0</v>
      </c>
      <c r="I75">
        <f>Bawana_NG!R75</f>
        <v>24.69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0.30151845274662881</v>
      </c>
      <c r="AD75">
        <f t="shared" si="4"/>
        <v>33.961942086643006</v>
      </c>
      <c r="AE75">
        <f>'IDT-1'!D75</f>
        <v>0</v>
      </c>
      <c r="AF75" s="26"/>
      <c r="AG75">
        <f t="shared" si="5"/>
        <v>33.961942086643006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9.82</v>
      </c>
      <c r="H76">
        <f>PPCL_Spot!R76</f>
        <v>0</v>
      </c>
      <c r="I76">
        <f>Bawana_NG!R76</f>
        <v>25.12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0.30747200000000002</v>
      </c>
      <c r="AD76">
        <f t="shared" si="4"/>
        <v>34.632528000000001</v>
      </c>
      <c r="AE76">
        <f>'IDT-1'!D76</f>
        <v>0</v>
      </c>
      <c r="AF76" s="26"/>
      <c r="AG76">
        <f t="shared" si="5"/>
        <v>34.632528000000001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9.82</v>
      </c>
      <c r="H77">
        <f>PPCL_Spot!R77</f>
        <v>0</v>
      </c>
      <c r="I77">
        <f>Bawana_NG!R77</f>
        <v>25.54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0.311168</v>
      </c>
      <c r="AD77">
        <f t="shared" si="4"/>
        <v>35.048831999999997</v>
      </c>
      <c r="AE77">
        <f>'IDT-1'!D77</f>
        <v>0</v>
      </c>
      <c r="AF77" s="26"/>
      <c r="AG77">
        <f t="shared" si="5"/>
        <v>35.048831999999997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9.82</v>
      </c>
      <c r="H78">
        <f>PPCL_Spot!R78</f>
        <v>0</v>
      </c>
      <c r="I78">
        <f>Bawana_NG!R78</f>
        <v>25.54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0.311168</v>
      </c>
      <c r="AD78">
        <f t="shared" si="4"/>
        <v>35.048831999999997</v>
      </c>
      <c r="AE78">
        <f>'IDT-1'!D78</f>
        <v>0</v>
      </c>
      <c r="AF78" s="26"/>
      <c r="AG78">
        <f t="shared" si="5"/>
        <v>35.048831999999997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9.82</v>
      </c>
      <c r="H79">
        <f>PPCL_Spot!R79</f>
        <v>0</v>
      </c>
      <c r="I79">
        <f>Bawana_NG!R79</f>
        <v>24.33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0.376552</v>
      </c>
      <c r="AD79">
        <f t="shared" si="4"/>
        <v>42.413448000000002</v>
      </c>
      <c r="AE79">
        <f>'IDT-1'!D79</f>
        <v>0</v>
      </c>
      <c r="AF79" s="26"/>
      <c r="AG79">
        <f t="shared" si="5"/>
        <v>42.413448000000002</v>
      </c>
      <c r="AI79" s="75">
        <f>PXIL!L79</f>
        <v>0</v>
      </c>
      <c r="AJ79" s="75">
        <f>PXIL!R79</f>
        <v>0</v>
      </c>
      <c r="AK79" s="75">
        <f>RTM_IEX!L79</f>
        <v>8.64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9.82</v>
      </c>
      <c r="H80">
        <f>PPCL_Spot!R80</f>
        <v>0</v>
      </c>
      <c r="I80">
        <f>Bawana_NG!R80</f>
        <v>22.29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0.28256799999999999</v>
      </c>
      <c r="AD80">
        <f t="shared" si="4"/>
        <v>31.827431999999998</v>
      </c>
      <c r="AE80">
        <f>'IDT-1'!D80</f>
        <v>0</v>
      </c>
      <c r="AF80" s="26"/>
      <c r="AG80">
        <f t="shared" si="5"/>
        <v>31.827431999999998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9.82</v>
      </c>
      <c r="H81">
        <f>PPCL_Spot!R81</f>
        <v>0</v>
      </c>
      <c r="I81">
        <f>Bawana_NG!R81</f>
        <v>23.03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0.28908</v>
      </c>
      <c r="AD81">
        <f t="shared" si="4"/>
        <v>32.560920000000003</v>
      </c>
      <c r="AE81">
        <f>'IDT-1'!D81</f>
        <v>0</v>
      </c>
      <c r="AF81" s="26"/>
      <c r="AG81">
        <f t="shared" si="5"/>
        <v>32.560920000000003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9.82</v>
      </c>
      <c r="H82">
        <f>PPCL_Spot!R82</f>
        <v>0</v>
      </c>
      <c r="I82">
        <f>Bawana_NG!R82</f>
        <v>23.03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0.28908</v>
      </c>
      <c r="AD82">
        <f t="shared" si="4"/>
        <v>32.560920000000003</v>
      </c>
      <c r="AE82">
        <f>'IDT-1'!D82</f>
        <v>0</v>
      </c>
      <c r="AF82" s="26"/>
      <c r="AG82">
        <f t="shared" si="5"/>
        <v>32.560920000000003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9.82</v>
      </c>
      <c r="H83">
        <f>PPCL_Spot!R83</f>
        <v>0</v>
      </c>
      <c r="I83">
        <f>Bawana_NG!R83</f>
        <v>23.03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0.28908</v>
      </c>
      <c r="AD83">
        <f t="shared" si="4"/>
        <v>32.560920000000003</v>
      </c>
      <c r="AE83">
        <f>'IDT-1'!D83</f>
        <v>0</v>
      </c>
      <c r="AF83" s="26"/>
      <c r="AG83">
        <f t="shared" si="5"/>
        <v>32.560920000000003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9.82</v>
      </c>
      <c r="H84">
        <f>PPCL_Spot!R84</f>
        <v>0</v>
      </c>
      <c r="I84">
        <f>Bawana_NG!R84</f>
        <v>22.67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0.28591200000000005</v>
      </c>
      <c r="AD84">
        <f t="shared" si="4"/>
        <v>32.204087999999999</v>
      </c>
      <c r="AE84">
        <f>'IDT-1'!D84</f>
        <v>0</v>
      </c>
      <c r="AF84" s="26"/>
      <c r="AG84">
        <f t="shared" si="5"/>
        <v>32.204087999999999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9.82</v>
      </c>
      <c r="H85">
        <f>PPCL_Spot!R85</f>
        <v>0</v>
      </c>
      <c r="I85">
        <f>Bawana_NG!R85</f>
        <v>23.71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0.36264800000000008</v>
      </c>
      <c r="AD85">
        <f t="shared" si="4"/>
        <v>40.847352000000001</v>
      </c>
      <c r="AE85">
        <f>'IDT-1'!D85</f>
        <v>0</v>
      </c>
      <c r="AF85" s="26"/>
      <c r="AG85">
        <f t="shared" si="5"/>
        <v>40.847352000000001</v>
      </c>
      <c r="AI85" s="75">
        <f>PXIL!L85</f>
        <v>0</v>
      </c>
      <c r="AJ85" s="75">
        <f>PXIL!R85</f>
        <v>0</v>
      </c>
      <c r="AK85" s="75">
        <f>RTM_IEX!L85</f>
        <v>7.68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9.82</v>
      </c>
      <c r="H86">
        <f>PPCL_Spot!R86</f>
        <v>0</v>
      </c>
      <c r="I86">
        <f>Bawana_NG!R86</f>
        <v>21.889189289285582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0.30438486574571311</v>
      </c>
      <c r="AD86">
        <f t="shared" si="4"/>
        <v>34.284804423539875</v>
      </c>
      <c r="AE86">
        <f>'IDT-1'!D86</f>
        <v>0</v>
      </c>
      <c r="AF86" s="26"/>
      <c r="AG86">
        <f t="shared" si="5"/>
        <v>34.284804423539875</v>
      </c>
      <c r="AI86" s="75">
        <f>PXIL!L86</f>
        <v>0</v>
      </c>
      <c r="AJ86" s="75">
        <f>PXIL!R86</f>
        <v>0</v>
      </c>
      <c r="AK86" s="75">
        <f>RTM_IEX!L86</f>
        <v>2.88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9.82</v>
      </c>
      <c r="H87">
        <f>PPCL_Spot!R87</f>
        <v>0</v>
      </c>
      <c r="I87">
        <f>Bawana_NG!R87</f>
        <v>21.889189289285582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0.28748886574571314</v>
      </c>
      <c r="AD87">
        <f t="shared" si="4"/>
        <v>32.381700423539868</v>
      </c>
      <c r="AE87">
        <f>'IDT-1'!D87</f>
        <v>0</v>
      </c>
      <c r="AF87" s="26"/>
      <c r="AG87">
        <f t="shared" si="5"/>
        <v>32.381700423539868</v>
      </c>
      <c r="AI87" s="75">
        <f>PXIL!L87</f>
        <v>0</v>
      </c>
      <c r="AJ87" s="75">
        <f>PXIL!R87</f>
        <v>0</v>
      </c>
      <c r="AK87" s="75">
        <f>RTM_IEX!L87</f>
        <v>0.96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9.82</v>
      </c>
      <c r="H88">
        <f>PPCL_Spot!R88</f>
        <v>0</v>
      </c>
      <c r="I88">
        <f>Bawana_NG!R88</f>
        <v>21.46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0.28371200000000002</v>
      </c>
      <c r="AD88">
        <f t="shared" si="4"/>
        <v>31.956288000000001</v>
      </c>
      <c r="AE88">
        <f>'IDT-1'!D88</f>
        <v>0</v>
      </c>
      <c r="AF88" s="26"/>
      <c r="AG88">
        <f t="shared" si="5"/>
        <v>31.956288000000001</v>
      </c>
      <c r="AI88" s="75">
        <f>PXIL!L88</f>
        <v>0</v>
      </c>
      <c r="AJ88" s="75">
        <f>PXIL!R88</f>
        <v>0</v>
      </c>
      <c r="AK88" s="75">
        <f>RTM_IEX!L88</f>
        <v>0.96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9.82</v>
      </c>
      <c r="H89">
        <f>PPCL_Spot!R89</f>
        <v>0</v>
      </c>
      <c r="I89">
        <f>Bawana_NG!R89</f>
        <v>23.559122074824863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0.30218427425845884</v>
      </c>
      <c r="AD89">
        <f t="shared" si="4"/>
        <v>34.036937800566406</v>
      </c>
      <c r="AE89">
        <f>'IDT-1'!D89</f>
        <v>0</v>
      </c>
      <c r="AF89" s="26"/>
      <c r="AG89">
        <f t="shared" si="5"/>
        <v>34.036937800566406</v>
      </c>
      <c r="AI89" s="75">
        <f>PXIL!L89</f>
        <v>0</v>
      </c>
      <c r="AJ89" s="75">
        <f>PXIL!R89</f>
        <v>0</v>
      </c>
      <c r="AK89" s="75">
        <f>RTM_IEX!L89</f>
        <v>0.96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9.82</v>
      </c>
      <c r="H90">
        <f>PPCL_Spot!R90</f>
        <v>0</v>
      </c>
      <c r="I90">
        <f>Bawana_NG!R90</f>
        <v>21.73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0.28608800000000001</v>
      </c>
      <c r="AD90">
        <f t="shared" si="4"/>
        <v>32.223911999999999</v>
      </c>
      <c r="AE90">
        <f>'IDT-1'!D90</f>
        <v>0</v>
      </c>
      <c r="AF90" s="26"/>
      <c r="AG90">
        <f t="shared" si="5"/>
        <v>32.223911999999999</v>
      </c>
      <c r="AI90" s="75">
        <f>PXIL!L90</f>
        <v>0</v>
      </c>
      <c r="AJ90" s="75">
        <f>PXIL!R90</f>
        <v>0</v>
      </c>
      <c r="AK90" s="75">
        <f>RTM_IEX!L90</f>
        <v>0.96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9.82</v>
      </c>
      <c r="H91">
        <f>PPCL_Spot!R91</f>
        <v>0</v>
      </c>
      <c r="I91">
        <f>Bawana_NG!R91</f>
        <v>25.82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0.33052800000000004</v>
      </c>
      <c r="AD91">
        <f t="shared" si="4"/>
        <v>37.229472000000001</v>
      </c>
      <c r="AE91">
        <f>'IDT-1'!D91</f>
        <v>0</v>
      </c>
      <c r="AF91" s="26"/>
      <c r="AG91">
        <f t="shared" si="5"/>
        <v>37.229472000000001</v>
      </c>
      <c r="AI91" s="75">
        <f>PXIL!L91</f>
        <v>0</v>
      </c>
      <c r="AJ91" s="75">
        <f>PXIL!R91</f>
        <v>0</v>
      </c>
      <c r="AK91" s="75">
        <f>RTM_IEX!L91</f>
        <v>1.92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9.82</v>
      </c>
      <c r="H92">
        <f>PPCL_Spot!R92</f>
        <v>0</v>
      </c>
      <c r="I92">
        <f>Bawana_NG!R92</f>
        <v>17.82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0.24323200000000003</v>
      </c>
      <c r="AD92">
        <f t="shared" si="4"/>
        <v>27.396768000000002</v>
      </c>
      <c r="AE92">
        <f>'IDT-1'!D92</f>
        <v>0</v>
      </c>
      <c r="AF92" s="26"/>
      <c r="AG92">
        <f t="shared" si="5"/>
        <v>27.396768000000002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9.82</v>
      </c>
      <c r="H93">
        <f>PPCL_Spot!R93</f>
        <v>0</v>
      </c>
      <c r="I93">
        <f>Bawana_NG!R93</f>
        <v>18.82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0.25203200000000003</v>
      </c>
      <c r="AD93">
        <f t="shared" si="4"/>
        <v>28.387968000000001</v>
      </c>
      <c r="AE93">
        <f>'IDT-1'!D93</f>
        <v>0</v>
      </c>
      <c r="AF93" s="26"/>
      <c r="AG93">
        <f t="shared" si="5"/>
        <v>28.387968000000001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9.82</v>
      </c>
      <c r="H94">
        <f>PPCL_Spot!R94</f>
        <v>0</v>
      </c>
      <c r="I94">
        <f>Bawana_NG!R94</f>
        <v>15.82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0.22563200000000003</v>
      </c>
      <c r="AD94">
        <f t="shared" si="4"/>
        <v>25.414368</v>
      </c>
      <c r="AE94">
        <f>'IDT-1'!D94</f>
        <v>0</v>
      </c>
      <c r="AF94" s="26"/>
      <c r="AG94">
        <f t="shared" si="5"/>
        <v>25.414368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9.82</v>
      </c>
      <c r="H95">
        <f>PPCL_Spot!R95</f>
        <v>0</v>
      </c>
      <c r="I95">
        <f>Bawana_NG!R95</f>
        <v>13.82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0.20803200000000002</v>
      </c>
      <c r="AD95">
        <f t="shared" si="4"/>
        <v>23.431968000000001</v>
      </c>
      <c r="AE95">
        <f>'IDT-1'!D95</f>
        <v>0</v>
      </c>
      <c r="AF95" s="26"/>
      <c r="AG95">
        <f t="shared" si="5"/>
        <v>23.431968000000001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9.82</v>
      </c>
      <c r="H96">
        <f>PPCL_Spot!R96</f>
        <v>0</v>
      </c>
      <c r="I96">
        <f>Bawana_NG!R96</f>
        <v>14.82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0.21683200000000002</v>
      </c>
      <c r="AD96">
        <f t="shared" si="4"/>
        <v>24.423168</v>
      </c>
      <c r="AE96">
        <f>'IDT-1'!D96</f>
        <v>0</v>
      </c>
      <c r="AF96" s="26"/>
      <c r="AG96">
        <f t="shared" si="5"/>
        <v>24.423168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9.82</v>
      </c>
      <c r="H97">
        <f>PPCL_Spot!R97</f>
        <v>0</v>
      </c>
      <c r="I97">
        <f>Bawana_NG!R97</f>
        <v>16.82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0.25977600000000001</v>
      </c>
      <c r="AD97">
        <f t="shared" si="4"/>
        <v>29.260224000000001</v>
      </c>
      <c r="AE97">
        <f>'IDT-1'!D97</f>
        <v>0</v>
      </c>
      <c r="AF97" s="26"/>
      <c r="AG97">
        <f t="shared" si="5"/>
        <v>29.260224000000001</v>
      </c>
      <c r="AI97" s="75">
        <f>PXIL!L97</f>
        <v>0</v>
      </c>
      <c r="AJ97" s="75">
        <f>PXIL!R97</f>
        <v>0</v>
      </c>
      <c r="AK97" s="75">
        <f>RTM_IEX!L97</f>
        <v>2.88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9.82</v>
      </c>
      <c r="H98">
        <f>PPCL_Spot!R98</f>
        <v>0</v>
      </c>
      <c r="I98">
        <f>Bawana_NG!R98</f>
        <v>11.82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0.19043200000000002</v>
      </c>
      <c r="AD98">
        <f t="shared" si="4"/>
        <v>21.449567999999999</v>
      </c>
      <c r="AE98">
        <f>'IDT-1'!D98</f>
        <v>0</v>
      </c>
      <c r="AF98" s="26"/>
      <c r="AG98">
        <f t="shared" si="5"/>
        <v>21.449567999999999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0.23223595404542269</v>
      </c>
      <c r="H99">
        <f t="shared" si="6"/>
        <v>0</v>
      </c>
      <c r="I99">
        <f t="shared" si="6"/>
        <v>0.47295704887736001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6.4570484257204849E-3</v>
      </c>
      <c r="AD99">
        <f t="shared" si="6"/>
        <v>0.72729845449706154</v>
      </c>
      <c r="AE99">
        <f t="shared" ref="AE99:AR99" si="7">SUM(AE3:AE98)/4000</f>
        <v>0</v>
      </c>
      <c r="AG99">
        <f t="shared" si="7"/>
        <v>0.72729845449706154</v>
      </c>
      <c r="AI99">
        <f t="shared" si="7"/>
        <v>0</v>
      </c>
      <c r="AJ99">
        <f t="shared" si="7"/>
        <v>0</v>
      </c>
      <c r="AK99">
        <f t="shared" si="7"/>
        <v>2.8562499999999998E-2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211</v>
      </c>
      <c r="C1" s="31">
        <v>44562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44562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44562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14.404426000000001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SUMIF(B3:AB3,"&gt;0")*$AC$2-SUMIF(B3:AB3,"&lt;0")*($AC$2/(1-$AC$2))+SUMIF(AI3:AN3,"&gt;0")*$AC$2-SUMIF(AI3:AN3,"&lt;0")*($AC$2/(1-$AC$2))-SUM(T3,W3,R3)*$AC$2</f>
        <v>0.12675894880000002</v>
      </c>
      <c r="AD3">
        <f>SUM(B3:AB3,AI3:AR3)-AC3</f>
        <v>14.277667051200002</v>
      </c>
      <c r="AE3">
        <v>0</v>
      </c>
      <c r="AF3" s="26"/>
      <c r="AG3">
        <f>SUM(AD3:AF3)</f>
        <v>14.277667051200002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14.404426000000001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SUMIF(B4:AB4,"&gt;0")*$AC$2-SUMIF(B4:AB4,"&lt;0")*($AC$2/(1-$AC$2))+SUMIF(AI4:AN4,"&gt;0")*$AC$2-SUMIF(AI4:AN4,"&lt;0")*($AC$2/(1-$AC$2))-SUM(T4,W4,R4)*$AC$2</f>
        <v>0.12675894880000002</v>
      </c>
      <c r="AD4">
        <f t="shared" ref="AD4:AD67" si="1">SUM(B4:AB4,AI4:AR4)-AC4</f>
        <v>14.277667051200002</v>
      </c>
      <c r="AE4">
        <v>0</v>
      </c>
      <c r="AF4" s="26"/>
      <c r="AG4">
        <f t="shared" ref="AG4:AG67" si="2">SUM(AD4:AF4)</f>
        <v>14.277667051200002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14.330655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0.12610976400000001</v>
      </c>
      <c r="AD5">
        <f t="shared" si="1"/>
        <v>14.204545236</v>
      </c>
      <c r="AE5">
        <v>0</v>
      </c>
      <c r="AF5" s="26"/>
      <c r="AG5">
        <f t="shared" si="2"/>
        <v>14.204545236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14.404426000000001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0.86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0.13432694880000001</v>
      </c>
      <c r="AD6">
        <f t="shared" si="1"/>
        <v>15.1300990512</v>
      </c>
      <c r="AE6">
        <v>0</v>
      </c>
      <c r="AF6" s="26"/>
      <c r="AG6">
        <f t="shared" si="2"/>
        <v>15.1300990512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14.404426000000001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0.12675894880000002</v>
      </c>
      <c r="AD7">
        <f t="shared" si="1"/>
        <v>14.277667051200002</v>
      </c>
      <c r="AE7">
        <v>0</v>
      </c>
      <c r="AF7" s="26"/>
      <c r="AG7">
        <f t="shared" si="2"/>
        <v>14.277667051200002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9.2125640000000004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8.1070563200000015E-2</v>
      </c>
      <c r="AD8">
        <f t="shared" si="1"/>
        <v>9.1314934367999996</v>
      </c>
      <c r="AE8">
        <v>0</v>
      </c>
      <c r="AF8" s="26"/>
      <c r="AG8">
        <f t="shared" si="2"/>
        <v>9.1314934367999996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14.330655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0.12610976400000001</v>
      </c>
      <c r="AD9">
        <f t="shared" si="1"/>
        <v>14.204545236</v>
      </c>
      <c r="AE9">
        <v>0</v>
      </c>
      <c r="AF9" s="26"/>
      <c r="AG9">
        <f t="shared" si="2"/>
        <v>14.204545236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14.330655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0.12610976400000001</v>
      </c>
      <c r="AD10">
        <f t="shared" si="1"/>
        <v>14.204545236</v>
      </c>
      <c r="AE10">
        <v>0</v>
      </c>
      <c r="AF10" s="26"/>
      <c r="AG10">
        <f t="shared" si="2"/>
        <v>14.204545236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14.404426000000001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0.12675894880000002</v>
      </c>
      <c r="AD11">
        <f t="shared" si="1"/>
        <v>14.277667051200002</v>
      </c>
      <c r="AE11">
        <v>0</v>
      </c>
      <c r="AF11" s="26"/>
      <c r="AG11">
        <f t="shared" si="2"/>
        <v>14.277667051200002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14.404426000000001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1.44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0.13943094880000001</v>
      </c>
      <c r="AD12">
        <f t="shared" si="1"/>
        <v>15.704995051200001</v>
      </c>
      <c r="AE12">
        <v>0</v>
      </c>
      <c r="AF12" s="26"/>
      <c r="AG12">
        <f t="shared" si="2"/>
        <v>15.704995051200001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14.404426000000001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0.86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0.13432694880000001</v>
      </c>
      <c r="AD13">
        <f t="shared" si="1"/>
        <v>15.1300990512</v>
      </c>
      <c r="AE13">
        <v>0</v>
      </c>
      <c r="AF13" s="26"/>
      <c r="AG13">
        <f t="shared" si="2"/>
        <v>15.1300990512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10.236181999999999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9.0078401599999997E-2</v>
      </c>
      <c r="AD14">
        <f t="shared" si="1"/>
        <v>10.1461035984</v>
      </c>
      <c r="AE14">
        <v>0</v>
      </c>
      <c r="AF14" s="26"/>
      <c r="AG14">
        <f t="shared" si="2"/>
        <v>10.1461035984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14.404426000000001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0.12675894880000002</v>
      </c>
      <c r="AD15">
        <f t="shared" si="1"/>
        <v>14.277667051200002</v>
      </c>
      <c r="AE15">
        <v>0</v>
      </c>
      <c r="AF15" s="26"/>
      <c r="AG15">
        <f t="shared" si="2"/>
        <v>14.277667051200002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14.404426000000001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0.12675894880000002</v>
      </c>
      <c r="AD16">
        <f t="shared" si="1"/>
        <v>14.277667051200002</v>
      </c>
      <c r="AE16">
        <v>0</v>
      </c>
      <c r="AF16" s="26"/>
      <c r="AG16">
        <f t="shared" si="2"/>
        <v>14.277667051200002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14.404426000000001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1.92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0.14365494880000004</v>
      </c>
      <c r="AD17">
        <f t="shared" si="1"/>
        <v>16.180771051200004</v>
      </c>
      <c r="AE17">
        <v>0</v>
      </c>
      <c r="AF17" s="26"/>
      <c r="AG17">
        <f t="shared" si="2"/>
        <v>16.180771051200004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14.404426000000001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0.14787894879999999</v>
      </c>
      <c r="AD18">
        <f t="shared" si="1"/>
        <v>16.6565470512</v>
      </c>
      <c r="AE18">
        <v>0</v>
      </c>
      <c r="AF18" s="26"/>
      <c r="AG18">
        <f t="shared" si="2"/>
        <v>16.6565470512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14.404426000000001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1.44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0.13943094880000001</v>
      </c>
      <c r="AD19">
        <f t="shared" si="1"/>
        <v>15.704995051200001</v>
      </c>
      <c r="AE19">
        <v>0</v>
      </c>
      <c r="AF19" s="26"/>
      <c r="AG19">
        <f t="shared" si="2"/>
        <v>15.704995051200001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12.283419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0.10809408720000001</v>
      </c>
      <c r="AD20">
        <f t="shared" si="1"/>
        <v>12.175324912800001</v>
      </c>
      <c r="AE20">
        <v>0</v>
      </c>
      <c r="AF20" s="26"/>
      <c r="AG20">
        <f t="shared" si="2"/>
        <v>12.175324912800001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14.404426000000001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3.94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0.16143094880000003</v>
      </c>
      <c r="AD21">
        <f t="shared" si="1"/>
        <v>18.182995051200002</v>
      </c>
      <c r="AE21">
        <v>0</v>
      </c>
      <c r="AF21" s="26"/>
      <c r="AG21">
        <f t="shared" si="2"/>
        <v>18.182995051200002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14.404426000000001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5.47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0.17489494880000001</v>
      </c>
      <c r="AD22">
        <f t="shared" si="1"/>
        <v>19.699531051200001</v>
      </c>
      <c r="AE22">
        <v>0</v>
      </c>
      <c r="AF22" s="26"/>
      <c r="AG22">
        <f t="shared" si="2"/>
        <v>19.699531051200001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14.404426000000001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6.05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0.17999894880000003</v>
      </c>
      <c r="AD23">
        <f t="shared" si="1"/>
        <v>20.2744270512</v>
      </c>
      <c r="AE23">
        <v>0</v>
      </c>
      <c r="AF23" s="26"/>
      <c r="AG23">
        <f t="shared" si="2"/>
        <v>20.2744270512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14.404426000000001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1.92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0.14365494880000004</v>
      </c>
      <c r="AD24">
        <f t="shared" si="1"/>
        <v>16.180771051200004</v>
      </c>
      <c r="AE24">
        <v>0</v>
      </c>
      <c r="AF24" s="26"/>
      <c r="AG24">
        <f t="shared" si="2"/>
        <v>16.180771051200004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14.404426000000001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3.94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0.16143094880000003</v>
      </c>
      <c r="AD25">
        <f t="shared" si="1"/>
        <v>18.182995051200002</v>
      </c>
      <c r="AE25">
        <v>0</v>
      </c>
      <c r="AF25" s="26"/>
      <c r="AG25">
        <f t="shared" si="2"/>
        <v>18.182995051200002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11.2598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9.9086240000000006E-2</v>
      </c>
      <c r="AD26">
        <f t="shared" si="1"/>
        <v>11.16071376</v>
      </c>
      <c r="AE26">
        <v>0</v>
      </c>
      <c r="AF26" s="26"/>
      <c r="AG26">
        <f t="shared" si="2"/>
        <v>11.16071376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14.404426000000001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1.92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0.14365494880000004</v>
      </c>
      <c r="AD27">
        <f t="shared" si="1"/>
        <v>16.180771051200004</v>
      </c>
      <c r="AE27">
        <v>0</v>
      </c>
      <c r="AF27" s="26"/>
      <c r="AG27">
        <f t="shared" si="2"/>
        <v>16.180771051200004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14.404426000000001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2.98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0.15298294880000002</v>
      </c>
      <c r="AD28">
        <f t="shared" si="1"/>
        <v>17.231443051200003</v>
      </c>
      <c r="AE28">
        <v>0</v>
      </c>
      <c r="AF28" s="26"/>
      <c r="AG28">
        <f t="shared" si="2"/>
        <v>17.231443051200003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14.404426000000001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3.94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0.16143094880000003</v>
      </c>
      <c r="AD29">
        <f t="shared" si="1"/>
        <v>18.182995051200002</v>
      </c>
      <c r="AE29">
        <v>0</v>
      </c>
      <c r="AF29" s="26"/>
      <c r="AG29">
        <f t="shared" si="2"/>
        <v>18.182995051200002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14.404426000000001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3.94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0.16143094880000003</v>
      </c>
      <c r="AD30">
        <f t="shared" si="1"/>
        <v>18.182995051200002</v>
      </c>
      <c r="AE30">
        <v>0</v>
      </c>
      <c r="AF30" s="26"/>
      <c r="AG30">
        <f t="shared" si="2"/>
        <v>18.182995051200002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14.404426000000001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3.46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0.15720694880000002</v>
      </c>
      <c r="AD31">
        <f t="shared" si="1"/>
        <v>17.707219051200003</v>
      </c>
      <c r="AE31">
        <v>0</v>
      </c>
      <c r="AF31" s="26"/>
      <c r="AG31">
        <f t="shared" si="2"/>
        <v>17.707219051200003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12.283419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0.10809408720000001</v>
      </c>
      <c r="AD32">
        <f t="shared" si="1"/>
        <v>12.175324912800001</v>
      </c>
      <c r="AE32">
        <v>0</v>
      </c>
      <c r="AF32" s="26"/>
      <c r="AG32">
        <f t="shared" si="2"/>
        <v>12.175324912800001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14.404426000000001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0.86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0.13432694880000001</v>
      </c>
      <c r="AD33">
        <f t="shared" si="1"/>
        <v>15.1300990512</v>
      </c>
      <c r="AE33">
        <v>0</v>
      </c>
      <c r="AF33" s="26"/>
      <c r="AG33">
        <f t="shared" si="2"/>
        <v>15.1300990512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14.404426000000001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1.44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0.13943094880000001</v>
      </c>
      <c r="AD34">
        <f t="shared" si="1"/>
        <v>15.704995051200001</v>
      </c>
      <c r="AE34">
        <v>0</v>
      </c>
      <c r="AF34" s="26"/>
      <c r="AG34">
        <f t="shared" si="2"/>
        <v>15.704995051200001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14.404426000000001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2.4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0.14787894879999999</v>
      </c>
      <c r="AD35">
        <f t="shared" si="1"/>
        <v>16.6565470512</v>
      </c>
      <c r="AE35">
        <v>0</v>
      </c>
      <c r="AF35" s="26"/>
      <c r="AG35">
        <f t="shared" si="2"/>
        <v>16.6565470512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14.404426000000001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4.99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0.17067094880000003</v>
      </c>
      <c r="AD36">
        <f t="shared" si="1"/>
        <v>19.223755051200001</v>
      </c>
      <c r="AE36">
        <v>0</v>
      </c>
      <c r="AF36" s="26"/>
      <c r="AG36">
        <f t="shared" si="2"/>
        <v>19.223755051200001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14.404426000000001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3.94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0.16143094880000003</v>
      </c>
      <c r="AD37">
        <f t="shared" si="1"/>
        <v>18.182995051200002</v>
      </c>
      <c r="AE37">
        <v>0</v>
      </c>
      <c r="AF37" s="26"/>
      <c r="AG37">
        <f t="shared" si="2"/>
        <v>18.182995051200002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12.283419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0.10809408720000001</v>
      </c>
      <c r="AD38">
        <f t="shared" si="1"/>
        <v>12.175324912800001</v>
      </c>
      <c r="AE38">
        <v>0</v>
      </c>
      <c r="AF38" s="26"/>
      <c r="AG38">
        <f t="shared" si="2"/>
        <v>12.175324912800001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14.404426000000001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2.4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0.14787894879999999</v>
      </c>
      <c r="AD39">
        <f t="shared" si="1"/>
        <v>16.6565470512</v>
      </c>
      <c r="AE39">
        <v>0</v>
      </c>
      <c r="AF39" s="26"/>
      <c r="AG39">
        <f t="shared" si="2"/>
        <v>16.6565470512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14.404426000000001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1.44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0.13943094880000001</v>
      </c>
      <c r="AD40">
        <f t="shared" si="1"/>
        <v>15.704995051200001</v>
      </c>
      <c r="AE40">
        <v>0</v>
      </c>
      <c r="AF40" s="26"/>
      <c r="AG40">
        <f t="shared" si="2"/>
        <v>15.704995051200001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14.404426000000001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2.4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0.14787894879999999</v>
      </c>
      <c r="AD41">
        <f t="shared" si="1"/>
        <v>16.6565470512</v>
      </c>
      <c r="AE41">
        <v>0</v>
      </c>
      <c r="AF41" s="26"/>
      <c r="AG41">
        <f t="shared" si="2"/>
        <v>16.6565470512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14.404426000000001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1.44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0.13943094880000001</v>
      </c>
      <c r="AD42">
        <f t="shared" si="1"/>
        <v>15.704995051200001</v>
      </c>
      <c r="AE42">
        <v>0</v>
      </c>
      <c r="AF42" s="26"/>
      <c r="AG42">
        <f t="shared" si="2"/>
        <v>15.704995051200001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14.404426000000001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0.86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0.13432694880000001</v>
      </c>
      <c r="AD43">
        <f t="shared" si="1"/>
        <v>15.1300990512</v>
      </c>
      <c r="AE43">
        <v>0</v>
      </c>
      <c r="AF43" s="26"/>
      <c r="AG43">
        <f t="shared" si="2"/>
        <v>15.1300990512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12.283419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0.10809408720000001</v>
      </c>
      <c r="AD44">
        <f t="shared" si="1"/>
        <v>12.175324912800001</v>
      </c>
      <c r="AE44">
        <v>0</v>
      </c>
      <c r="AF44" s="26"/>
      <c r="AG44">
        <f t="shared" si="2"/>
        <v>12.175324912800001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14.404426000000001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0.86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0.13432694880000001</v>
      </c>
      <c r="AD45">
        <f t="shared" si="1"/>
        <v>15.1300990512</v>
      </c>
      <c r="AE45">
        <v>0</v>
      </c>
      <c r="AF45" s="26"/>
      <c r="AG45">
        <f t="shared" si="2"/>
        <v>15.1300990512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14.404426000000001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1.92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0.14365494880000004</v>
      </c>
      <c r="AD46">
        <f t="shared" si="1"/>
        <v>16.180771051200004</v>
      </c>
      <c r="AE46">
        <v>0</v>
      </c>
      <c r="AF46" s="26"/>
      <c r="AG46">
        <f t="shared" si="2"/>
        <v>16.180771051200004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14.404426000000001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1.44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0.13943094880000001</v>
      </c>
      <c r="AD47">
        <f t="shared" si="1"/>
        <v>15.704995051200001</v>
      </c>
      <c r="AE47">
        <v>0</v>
      </c>
      <c r="AF47" s="26"/>
      <c r="AG47">
        <f t="shared" si="2"/>
        <v>15.704995051200001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14.404426000000001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0.12675894880000002</v>
      </c>
      <c r="AD48">
        <f t="shared" si="1"/>
        <v>14.277667051200002</v>
      </c>
      <c r="AE48">
        <v>0</v>
      </c>
      <c r="AF48" s="26"/>
      <c r="AG48">
        <f t="shared" si="2"/>
        <v>14.277667051200002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14.404426000000001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0.12675894880000002</v>
      </c>
      <c r="AD49">
        <f t="shared" si="1"/>
        <v>14.277667051200002</v>
      </c>
      <c r="AE49">
        <v>0</v>
      </c>
      <c r="AF49" s="26"/>
      <c r="AG49">
        <f t="shared" si="2"/>
        <v>14.277667051200002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11.2598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9.9086240000000006E-2</v>
      </c>
      <c r="AD50">
        <f t="shared" si="1"/>
        <v>11.16071376</v>
      </c>
      <c r="AE50">
        <v>0</v>
      </c>
      <c r="AF50" s="26"/>
      <c r="AG50">
        <f t="shared" si="2"/>
        <v>11.16071376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14.404426000000001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5.47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0.17489494880000001</v>
      </c>
      <c r="AD51">
        <f t="shared" si="1"/>
        <v>19.699531051200001</v>
      </c>
      <c r="AE51">
        <v>0</v>
      </c>
      <c r="AF51" s="26"/>
      <c r="AG51">
        <f t="shared" si="2"/>
        <v>19.699531051200001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14.404426000000001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0.14787894879999999</v>
      </c>
      <c r="AD52">
        <f t="shared" si="1"/>
        <v>16.6565470512</v>
      </c>
      <c r="AE52">
        <v>0</v>
      </c>
      <c r="AF52" s="26"/>
      <c r="AG52">
        <f t="shared" si="2"/>
        <v>16.6565470512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14.404426000000001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1.44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0.13943094880000001</v>
      </c>
      <c r="AD53">
        <f t="shared" si="1"/>
        <v>15.704995051200001</v>
      </c>
      <c r="AE53">
        <v>0</v>
      </c>
      <c r="AF53" s="26"/>
      <c r="AG53">
        <f t="shared" si="2"/>
        <v>15.704995051200001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14.404426000000001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1.92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0.14365494880000004</v>
      </c>
      <c r="AD54">
        <f t="shared" si="1"/>
        <v>16.180771051200004</v>
      </c>
      <c r="AE54">
        <v>0</v>
      </c>
      <c r="AF54" s="26"/>
      <c r="AG54">
        <f t="shared" si="2"/>
        <v>16.180771051200004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14.404426000000001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1.92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0.14365494880000004</v>
      </c>
      <c r="AD55">
        <f t="shared" si="1"/>
        <v>16.180771051200004</v>
      </c>
      <c r="AE55">
        <v>0</v>
      </c>
      <c r="AF55" s="26"/>
      <c r="AG55">
        <f t="shared" si="2"/>
        <v>16.180771051200004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11.771609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0.1035901592</v>
      </c>
      <c r="AD56">
        <f t="shared" si="1"/>
        <v>11.6680188408</v>
      </c>
      <c r="AE56">
        <v>0</v>
      </c>
      <c r="AF56" s="26"/>
      <c r="AG56">
        <f t="shared" si="2"/>
        <v>11.6680188408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14.404426000000001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0.86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0.13432694880000001</v>
      </c>
      <c r="AD57">
        <f t="shared" si="1"/>
        <v>15.1300990512</v>
      </c>
      <c r="AE57">
        <v>0</v>
      </c>
      <c r="AF57" s="26"/>
      <c r="AG57">
        <f t="shared" si="2"/>
        <v>15.1300990512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14.404426000000001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0.12675894880000002</v>
      </c>
      <c r="AD58">
        <f t="shared" si="1"/>
        <v>14.277667051200002</v>
      </c>
      <c r="AE58">
        <v>0</v>
      </c>
      <c r="AF58" s="26"/>
      <c r="AG58">
        <f t="shared" si="2"/>
        <v>14.277667051200002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14.404426000000001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0.86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0.13432694880000001</v>
      </c>
      <c r="AD59">
        <f t="shared" si="1"/>
        <v>15.1300990512</v>
      </c>
      <c r="AE59">
        <v>0</v>
      </c>
      <c r="AF59" s="26"/>
      <c r="AG59">
        <f t="shared" si="2"/>
        <v>15.1300990512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14.404426000000001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1.92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0.14365494880000004</v>
      </c>
      <c r="AD60">
        <f t="shared" si="1"/>
        <v>16.180771051200004</v>
      </c>
      <c r="AE60">
        <v>0</v>
      </c>
      <c r="AF60" s="26"/>
      <c r="AG60">
        <f t="shared" si="2"/>
        <v>16.180771051200004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14.404426000000001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1.44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0.13943094880000001</v>
      </c>
      <c r="AD61">
        <f t="shared" si="1"/>
        <v>15.704995051200001</v>
      </c>
      <c r="AE61">
        <v>0</v>
      </c>
      <c r="AF61" s="26"/>
      <c r="AG61">
        <f t="shared" si="2"/>
        <v>15.704995051200001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10.236181999999999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9.0078401599999997E-2</v>
      </c>
      <c r="AD62">
        <f t="shared" si="1"/>
        <v>10.1461035984</v>
      </c>
      <c r="AE62">
        <v>0</v>
      </c>
      <c r="AF62" s="26"/>
      <c r="AG62">
        <f t="shared" si="2"/>
        <v>10.1461035984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14.404426000000001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0.86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0.13432694880000001</v>
      </c>
      <c r="AD63">
        <f t="shared" si="1"/>
        <v>15.1300990512</v>
      </c>
      <c r="AE63">
        <v>0</v>
      </c>
      <c r="AF63" s="26"/>
      <c r="AG63">
        <f t="shared" si="2"/>
        <v>15.1300990512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14.404426000000001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2.4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0.14787894879999999</v>
      </c>
      <c r="AD64">
        <f t="shared" si="1"/>
        <v>16.6565470512</v>
      </c>
      <c r="AE64">
        <v>0</v>
      </c>
      <c r="AF64" s="26"/>
      <c r="AG64">
        <f t="shared" si="2"/>
        <v>16.6565470512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14.404426000000001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4.51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0.16644694879999999</v>
      </c>
      <c r="AD65">
        <f t="shared" si="1"/>
        <v>18.747979051199998</v>
      </c>
      <c r="AE65">
        <v>0</v>
      </c>
      <c r="AF65" s="26"/>
      <c r="AG65">
        <f t="shared" si="2"/>
        <v>18.747979051199998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14.404426000000001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3.94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0.16143094880000003</v>
      </c>
      <c r="AD66">
        <f t="shared" si="1"/>
        <v>18.182995051200002</v>
      </c>
      <c r="AE66">
        <v>0</v>
      </c>
      <c r="AF66" s="26"/>
      <c r="AG66">
        <f t="shared" si="2"/>
        <v>18.182995051200002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14.404426000000001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2.98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0.15298294880000002</v>
      </c>
      <c r="AD67">
        <f t="shared" si="1"/>
        <v>17.231443051200003</v>
      </c>
      <c r="AE67">
        <v>0</v>
      </c>
      <c r="AF67" s="26"/>
      <c r="AG67">
        <f t="shared" si="2"/>
        <v>17.231443051200003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12.283419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SUMIF(B68:AB68,"&gt;0")*$AC$2-SUMIF(B68:AB68,"&lt;0")*($AC$2/(1-$AC$2))+SUMIF(AI68:AN68,"&gt;0")*$AC$2-SUMIF(AI68:AN68,"&lt;0")*($AC$2/(1-$AC$2))-SUM(T68,W68,R68)*$AC$2</f>
        <v>0.10809408720000001</v>
      </c>
      <c r="AD68">
        <f t="shared" ref="AD68:AD98" si="4">SUM(B68:AB68,AI68:AR68)-AC68</f>
        <v>12.175324912800001</v>
      </c>
      <c r="AE68">
        <v>0</v>
      </c>
      <c r="AF68" s="26"/>
      <c r="AG68">
        <f t="shared" ref="AG68:AG98" si="5">SUM(AD68:AF68)</f>
        <v>12.175324912800001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14.404426000000001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3.46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0.15720694880000002</v>
      </c>
      <c r="AD69">
        <f t="shared" si="4"/>
        <v>17.707219051200003</v>
      </c>
      <c r="AE69">
        <v>0</v>
      </c>
      <c r="AF69" s="26"/>
      <c r="AG69">
        <f t="shared" si="5"/>
        <v>17.707219051200003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14.404426000000001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1.92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0.14365494880000004</v>
      </c>
      <c r="AD70">
        <f t="shared" si="4"/>
        <v>16.180771051200004</v>
      </c>
      <c r="AE70">
        <v>0</v>
      </c>
      <c r="AF70" s="26"/>
      <c r="AG70">
        <f t="shared" si="5"/>
        <v>16.180771051200004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14.404426000000001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3.94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0.16143094880000003</v>
      </c>
      <c r="AD71">
        <f t="shared" si="4"/>
        <v>18.182995051200002</v>
      </c>
      <c r="AE71">
        <v>0</v>
      </c>
      <c r="AF71" s="26"/>
      <c r="AG71">
        <f t="shared" si="5"/>
        <v>18.182995051200002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14.404426000000001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3.94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0.16143094880000003</v>
      </c>
      <c r="AD72">
        <f t="shared" si="4"/>
        <v>18.182995051200002</v>
      </c>
      <c r="AE72">
        <v>0</v>
      </c>
      <c r="AF72" s="26"/>
      <c r="AG72">
        <f t="shared" si="5"/>
        <v>18.182995051200002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14.404426000000001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3.46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0.15720694880000002</v>
      </c>
      <c r="AD73">
        <f t="shared" si="4"/>
        <v>17.707219051200003</v>
      </c>
      <c r="AE73">
        <v>0</v>
      </c>
      <c r="AF73" s="26"/>
      <c r="AG73">
        <f t="shared" si="5"/>
        <v>17.707219051200003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12.283419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0.10809408720000001</v>
      </c>
      <c r="AD74">
        <f t="shared" si="4"/>
        <v>12.175324912800001</v>
      </c>
      <c r="AE74">
        <v>0</v>
      </c>
      <c r="AF74" s="26"/>
      <c r="AG74">
        <f t="shared" si="5"/>
        <v>12.175324912800001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14.404426000000001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5.47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0.17489494880000001</v>
      </c>
      <c r="AD75">
        <f t="shared" si="4"/>
        <v>19.699531051200001</v>
      </c>
      <c r="AE75">
        <v>0</v>
      </c>
      <c r="AF75" s="26"/>
      <c r="AG75">
        <f t="shared" si="5"/>
        <v>19.699531051200001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14.404426000000001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1.92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0.14365494880000004</v>
      </c>
      <c r="AD76">
        <f t="shared" si="4"/>
        <v>16.180771051200004</v>
      </c>
      <c r="AE76">
        <v>0</v>
      </c>
      <c r="AF76" s="26"/>
      <c r="AG76">
        <f t="shared" si="5"/>
        <v>16.180771051200004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14.404426000000001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1.44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0.13943094880000001</v>
      </c>
      <c r="AD77">
        <f t="shared" si="4"/>
        <v>15.704995051200001</v>
      </c>
      <c r="AE77">
        <v>0</v>
      </c>
      <c r="AF77" s="26"/>
      <c r="AG77">
        <f t="shared" si="5"/>
        <v>15.704995051200001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14.404426000000001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2.98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0.15298294880000002</v>
      </c>
      <c r="AD78">
        <f t="shared" si="4"/>
        <v>17.231443051200003</v>
      </c>
      <c r="AE78">
        <v>0</v>
      </c>
      <c r="AF78" s="26"/>
      <c r="AG78">
        <f t="shared" si="5"/>
        <v>17.231443051200003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14.404426000000001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0.14787894879999999</v>
      </c>
      <c r="AD79">
        <f t="shared" si="4"/>
        <v>16.6565470512</v>
      </c>
      <c r="AE79">
        <v>0</v>
      </c>
      <c r="AF79" s="26"/>
      <c r="AG79">
        <f t="shared" si="5"/>
        <v>16.6565470512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12.283419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0.10809408720000001</v>
      </c>
      <c r="AD80">
        <f t="shared" si="4"/>
        <v>12.175324912800001</v>
      </c>
      <c r="AE80">
        <v>0</v>
      </c>
      <c r="AF80" s="26"/>
      <c r="AG80">
        <f t="shared" si="5"/>
        <v>12.175324912800001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14.404426000000001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4.51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0.16644694879999999</v>
      </c>
      <c r="AD81">
        <f t="shared" si="4"/>
        <v>18.747979051199998</v>
      </c>
      <c r="AE81">
        <v>0</v>
      </c>
      <c r="AF81" s="26"/>
      <c r="AG81">
        <f t="shared" si="5"/>
        <v>18.747979051199998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14.404426000000001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1.92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0.14365494880000004</v>
      </c>
      <c r="AD82">
        <f t="shared" si="4"/>
        <v>16.180771051200004</v>
      </c>
      <c r="AE82">
        <v>0</v>
      </c>
      <c r="AF82" s="26"/>
      <c r="AG82">
        <f t="shared" si="5"/>
        <v>16.180771051200004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14.404426000000001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3.46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0.15720694880000002</v>
      </c>
      <c r="AD83">
        <f t="shared" si="4"/>
        <v>17.707219051200003</v>
      </c>
      <c r="AE83">
        <v>0</v>
      </c>
      <c r="AF83" s="26"/>
      <c r="AG83">
        <f t="shared" si="5"/>
        <v>17.707219051200003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14.404426000000001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4.51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0.16644694879999999</v>
      </c>
      <c r="AD84">
        <f t="shared" si="4"/>
        <v>18.747979051199998</v>
      </c>
      <c r="AE84">
        <v>0</v>
      </c>
      <c r="AF84" s="26"/>
      <c r="AG84">
        <f t="shared" si="5"/>
        <v>18.747979051199998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14.404426000000001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1.92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0.14365494880000004</v>
      </c>
      <c r="AD85">
        <f t="shared" si="4"/>
        <v>16.180771051200004</v>
      </c>
      <c r="AE85">
        <v>0</v>
      </c>
      <c r="AF85" s="26"/>
      <c r="AG85">
        <f t="shared" si="5"/>
        <v>16.180771051200004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12.283419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0.10809408720000001</v>
      </c>
      <c r="AD86">
        <f t="shared" si="4"/>
        <v>12.175324912800001</v>
      </c>
      <c r="AE86">
        <v>0</v>
      </c>
      <c r="AF86" s="26"/>
      <c r="AG86">
        <f t="shared" si="5"/>
        <v>12.175324912800001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14.404426000000001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1.44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0.13943094880000001</v>
      </c>
      <c r="AD87">
        <f t="shared" si="4"/>
        <v>15.704995051200001</v>
      </c>
      <c r="AE87">
        <v>0</v>
      </c>
      <c r="AF87" s="26"/>
      <c r="AG87">
        <f t="shared" si="5"/>
        <v>15.704995051200001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14.404426000000001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1.44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0.13943094880000001</v>
      </c>
      <c r="AD88">
        <f t="shared" si="4"/>
        <v>15.704995051200001</v>
      </c>
      <c r="AE88">
        <v>0</v>
      </c>
      <c r="AF88" s="26"/>
      <c r="AG88">
        <f t="shared" si="5"/>
        <v>15.704995051200001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14.404426000000001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0.86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0.13432694880000001</v>
      </c>
      <c r="AD89">
        <f t="shared" si="4"/>
        <v>15.1300990512</v>
      </c>
      <c r="AE89">
        <v>0</v>
      </c>
      <c r="AF89" s="26"/>
      <c r="AG89">
        <f t="shared" si="5"/>
        <v>15.1300990512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14.404426000000001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0.86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0.13432694880000001</v>
      </c>
      <c r="AD90">
        <f t="shared" si="4"/>
        <v>15.1300990512</v>
      </c>
      <c r="AE90">
        <v>0</v>
      </c>
      <c r="AF90" s="26"/>
      <c r="AG90">
        <f t="shared" si="5"/>
        <v>15.1300990512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14.404426000000001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0.12675894880000002</v>
      </c>
      <c r="AD91">
        <f t="shared" si="4"/>
        <v>14.277667051200002</v>
      </c>
      <c r="AE91">
        <v>0</v>
      </c>
      <c r="AF91" s="26"/>
      <c r="AG91">
        <f t="shared" si="5"/>
        <v>14.277667051200002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11.2598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9.9086240000000006E-2</v>
      </c>
      <c r="AD92">
        <f t="shared" si="4"/>
        <v>11.16071376</v>
      </c>
      <c r="AE92">
        <v>0</v>
      </c>
      <c r="AF92" s="26"/>
      <c r="AG92">
        <f t="shared" si="5"/>
        <v>11.16071376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14.404426000000001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0.86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0.13432694880000001</v>
      </c>
      <c r="AD93">
        <f t="shared" si="4"/>
        <v>15.1300990512</v>
      </c>
      <c r="AE93">
        <v>0</v>
      </c>
      <c r="AF93" s="26"/>
      <c r="AG93">
        <f t="shared" si="5"/>
        <v>15.1300990512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14.404426000000001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1.44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0.13943094880000001</v>
      </c>
      <c r="AD94">
        <f t="shared" si="4"/>
        <v>15.704995051200001</v>
      </c>
      <c r="AE94">
        <v>0</v>
      </c>
      <c r="AF94" s="26"/>
      <c r="AG94">
        <f t="shared" si="5"/>
        <v>15.704995051200001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14.404426000000001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0.14787894879999999</v>
      </c>
      <c r="AD95">
        <f t="shared" si="4"/>
        <v>16.6565470512</v>
      </c>
      <c r="AE95">
        <v>0</v>
      </c>
      <c r="AF95" s="26"/>
      <c r="AG95">
        <f t="shared" si="5"/>
        <v>16.6565470512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14.404426000000001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1.92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0.14365494880000004</v>
      </c>
      <c r="AD96">
        <f t="shared" si="4"/>
        <v>16.180771051200004</v>
      </c>
      <c r="AE96">
        <v>0</v>
      </c>
      <c r="AF96" s="26"/>
      <c r="AG96">
        <f t="shared" si="5"/>
        <v>16.180771051200004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14.404426000000001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1.44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0.13943094880000001</v>
      </c>
      <c r="AD97">
        <f t="shared" si="4"/>
        <v>15.704995051200001</v>
      </c>
      <c r="AE97">
        <v>0</v>
      </c>
      <c r="AF97" s="26"/>
      <c r="AG97">
        <f t="shared" si="5"/>
        <v>15.704995051200001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8.1889450000000004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7.2062716000000013E-2</v>
      </c>
      <c r="AD98">
        <f t="shared" si="4"/>
        <v>8.1168822840000008</v>
      </c>
      <c r="AE98">
        <v>0</v>
      </c>
      <c r="AF98" s="26"/>
      <c r="AG98">
        <f t="shared" si="5"/>
        <v>8.1168822840000008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0.33345625025000059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4.142499999999999E-2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3.2989550021999998E-3</v>
      </c>
      <c r="AD99">
        <f t="shared" si="6"/>
        <v>0.37158229524780007</v>
      </c>
      <c r="AE99">
        <f t="shared" ref="AE99:AR99" si="8">SUM(AE3:AE98)/4000</f>
        <v>0</v>
      </c>
      <c r="AG99">
        <f t="shared" si="8"/>
        <v>0.37158229524780007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44562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'[1]01'!B5</f>
        <v>158</v>
      </c>
      <c r="C3" s="16">
        <f>'[1]01'!C5</f>
        <v>0</v>
      </c>
      <c r="D3" s="16">
        <f>'[1]01'!D5</f>
        <v>184</v>
      </c>
      <c r="E3" s="16">
        <f>'[1]01'!E5</f>
        <v>0</v>
      </c>
      <c r="F3" s="15">
        <f>SUM(B3:E3)</f>
        <v>342</v>
      </c>
      <c r="G3" s="15">
        <f>'[1]01'!H5</f>
        <v>158</v>
      </c>
      <c r="H3" s="16">
        <f>'[1]01'!I5</f>
        <v>0</v>
      </c>
      <c r="I3" s="16">
        <f>'[1]01'!J5</f>
        <v>0</v>
      </c>
      <c r="J3" s="16">
        <f>'[1]01'!K5</f>
        <v>0</v>
      </c>
      <c r="K3" s="15">
        <f>SUM(G3:J3)</f>
        <v>158</v>
      </c>
      <c r="L3" s="18">
        <f>frq!C3</f>
        <v>1</v>
      </c>
      <c r="M3" s="16">
        <f t="shared" ref="M3:M34" si="0">IF($L3=1,G3,IF(AND($L3=0.985,G3&gt;0.985*B3),B3*0.985,IF(AND($L3=0.965,G3&gt;0.965*B3),0.965*B3,G3)))</f>
        <v>158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158</v>
      </c>
    </row>
    <row r="4" spans="1:18">
      <c r="A4" s="8" t="s">
        <v>46</v>
      </c>
      <c r="B4" s="15">
        <f>'[1]01'!B6</f>
        <v>158</v>
      </c>
      <c r="C4" s="16">
        <f>'[1]01'!C6</f>
        <v>0</v>
      </c>
      <c r="D4" s="16">
        <f>'[1]01'!D6</f>
        <v>184</v>
      </c>
      <c r="E4" s="16">
        <f>'[1]01'!E6</f>
        <v>0</v>
      </c>
      <c r="F4" s="15">
        <f>SUM(B4:E4)</f>
        <v>342</v>
      </c>
      <c r="G4" s="15">
        <f>'[1]01'!H6</f>
        <v>158</v>
      </c>
      <c r="H4" s="16">
        <f>'[1]01'!I6</f>
        <v>0</v>
      </c>
      <c r="I4" s="16">
        <f>'[1]01'!J6</f>
        <v>0</v>
      </c>
      <c r="J4" s="16">
        <f>'[1]01'!K6</f>
        <v>0</v>
      </c>
      <c r="K4" s="15">
        <f t="shared" ref="K4:K67" si="4">SUM(G4:J4)</f>
        <v>158</v>
      </c>
      <c r="L4" s="18">
        <f>frq!C4</f>
        <v>1</v>
      </c>
      <c r="M4" s="16">
        <f t="shared" si="0"/>
        <v>158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158</v>
      </c>
    </row>
    <row r="5" spans="1:18">
      <c r="A5" s="8" t="s">
        <v>47</v>
      </c>
      <c r="B5" s="15">
        <f>'[1]01'!B7</f>
        <v>158</v>
      </c>
      <c r="C5" s="16">
        <f>'[1]01'!C7</f>
        <v>0</v>
      </c>
      <c r="D5" s="16">
        <f>'[1]01'!D7</f>
        <v>184</v>
      </c>
      <c r="E5" s="16">
        <f>'[1]01'!E7</f>
        <v>0</v>
      </c>
      <c r="F5" s="15">
        <f t="shared" ref="F5:F68" si="6">SUM(B5:E5)</f>
        <v>342</v>
      </c>
      <c r="G5" s="15">
        <f>'[1]01'!H7</f>
        <v>158</v>
      </c>
      <c r="H5" s="16">
        <f>'[1]01'!I7</f>
        <v>0</v>
      </c>
      <c r="I5" s="16">
        <f>'[1]01'!J7</f>
        <v>0</v>
      </c>
      <c r="J5" s="16">
        <f>'[1]01'!K7</f>
        <v>0</v>
      </c>
      <c r="K5" s="15">
        <f t="shared" si="4"/>
        <v>158</v>
      </c>
      <c r="L5" s="18">
        <f>frq!C5</f>
        <v>1</v>
      </c>
      <c r="M5" s="16">
        <f t="shared" si="0"/>
        <v>158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158</v>
      </c>
      <c r="R5" s="168"/>
    </row>
    <row r="6" spans="1:18">
      <c r="A6" s="8" t="s">
        <v>48</v>
      </c>
      <c r="B6" s="15">
        <f>'[1]01'!B8</f>
        <v>158</v>
      </c>
      <c r="C6" s="16">
        <f>'[1]01'!C8</f>
        <v>0</v>
      </c>
      <c r="D6" s="16">
        <f>'[1]01'!D8</f>
        <v>184</v>
      </c>
      <c r="E6" s="16">
        <f>'[1]01'!E8</f>
        <v>0</v>
      </c>
      <c r="F6" s="15">
        <f t="shared" si="6"/>
        <v>342</v>
      </c>
      <c r="G6" s="15">
        <f>'[1]01'!H8</f>
        <v>158</v>
      </c>
      <c r="H6" s="16">
        <f>'[1]01'!I8</f>
        <v>0</v>
      </c>
      <c r="I6" s="16">
        <f>'[1]01'!J8</f>
        <v>0</v>
      </c>
      <c r="J6" s="16">
        <f>'[1]01'!K8</f>
        <v>0</v>
      </c>
      <c r="K6" s="15">
        <f t="shared" si="4"/>
        <v>158</v>
      </c>
      <c r="L6" s="18">
        <f>frq!C6</f>
        <v>1</v>
      </c>
      <c r="M6" s="16">
        <f t="shared" si="0"/>
        <v>158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158</v>
      </c>
    </row>
    <row r="7" spans="1:18">
      <c r="A7" s="8" t="s">
        <v>49</v>
      </c>
      <c r="B7" s="15">
        <f>'[1]01'!B9</f>
        <v>158</v>
      </c>
      <c r="C7" s="16">
        <f>'[1]01'!C9</f>
        <v>0</v>
      </c>
      <c r="D7" s="16">
        <f>'[1]01'!D9</f>
        <v>184</v>
      </c>
      <c r="E7" s="16">
        <f>'[1]01'!E9</f>
        <v>0</v>
      </c>
      <c r="F7" s="15">
        <f t="shared" si="6"/>
        <v>342</v>
      </c>
      <c r="G7" s="15">
        <f>'[1]01'!H9</f>
        <v>158</v>
      </c>
      <c r="H7" s="16">
        <f>'[1]01'!I9</f>
        <v>0</v>
      </c>
      <c r="I7" s="16">
        <f>'[1]01'!J9</f>
        <v>0</v>
      </c>
      <c r="J7" s="16">
        <f>'[1]01'!K9</f>
        <v>0</v>
      </c>
      <c r="K7" s="15">
        <f t="shared" si="4"/>
        <v>158</v>
      </c>
      <c r="L7" s="18">
        <f>frq!C7</f>
        <v>1</v>
      </c>
      <c r="M7" s="16">
        <f t="shared" si="0"/>
        <v>158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158</v>
      </c>
    </row>
    <row r="8" spans="1:18">
      <c r="A8" s="8" t="s">
        <v>50</v>
      </c>
      <c r="B8" s="15">
        <f>'[1]01'!B10</f>
        <v>158</v>
      </c>
      <c r="C8" s="16">
        <f>'[1]01'!C10</f>
        <v>0</v>
      </c>
      <c r="D8" s="16">
        <f>'[1]01'!D10</f>
        <v>184</v>
      </c>
      <c r="E8" s="16">
        <f>'[1]01'!E10</f>
        <v>0</v>
      </c>
      <c r="F8" s="15">
        <f t="shared" si="6"/>
        <v>342</v>
      </c>
      <c r="G8" s="15">
        <f>'[1]01'!H10</f>
        <v>158</v>
      </c>
      <c r="H8" s="16">
        <f>'[1]01'!I10</f>
        <v>0</v>
      </c>
      <c r="I8" s="16">
        <f>'[1]01'!J10</f>
        <v>0</v>
      </c>
      <c r="J8" s="16">
        <f>'[1]01'!K10</f>
        <v>0</v>
      </c>
      <c r="K8" s="15">
        <f t="shared" si="4"/>
        <v>158</v>
      </c>
      <c r="L8" s="18">
        <f>frq!C8</f>
        <v>1</v>
      </c>
      <c r="M8" s="16">
        <f t="shared" si="0"/>
        <v>158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158</v>
      </c>
    </row>
    <row r="9" spans="1:18">
      <c r="A9" s="8" t="s">
        <v>51</v>
      </c>
      <c r="B9" s="15">
        <f>'[1]01'!B11</f>
        <v>161</v>
      </c>
      <c r="C9" s="16">
        <f>'[1]01'!C11</f>
        <v>0</v>
      </c>
      <c r="D9" s="16">
        <f>'[1]01'!D11</f>
        <v>184</v>
      </c>
      <c r="E9" s="16">
        <f>'[1]01'!E11</f>
        <v>0</v>
      </c>
      <c r="F9" s="15">
        <f t="shared" si="6"/>
        <v>345</v>
      </c>
      <c r="G9" s="15">
        <f>'[1]01'!H11</f>
        <v>161</v>
      </c>
      <c r="H9" s="16">
        <f>'[1]01'!I11</f>
        <v>0</v>
      </c>
      <c r="I9" s="16">
        <f>'[1]01'!J11</f>
        <v>0</v>
      </c>
      <c r="J9" s="16">
        <f>'[1]01'!K11</f>
        <v>0</v>
      </c>
      <c r="K9" s="15">
        <f t="shared" si="4"/>
        <v>161</v>
      </c>
      <c r="L9" s="18">
        <f>frq!C9</f>
        <v>1</v>
      </c>
      <c r="M9" s="16">
        <f t="shared" si="0"/>
        <v>161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161</v>
      </c>
    </row>
    <row r="10" spans="1:18">
      <c r="A10" s="8" t="s">
        <v>52</v>
      </c>
      <c r="B10" s="15">
        <f>'[1]01'!B12</f>
        <v>158</v>
      </c>
      <c r="C10" s="16">
        <f>'[1]01'!C12</f>
        <v>0</v>
      </c>
      <c r="D10" s="16">
        <f>'[1]01'!D12</f>
        <v>184</v>
      </c>
      <c r="E10" s="16">
        <f>'[1]01'!E12</f>
        <v>0</v>
      </c>
      <c r="F10" s="15">
        <f t="shared" si="6"/>
        <v>342</v>
      </c>
      <c r="G10" s="15">
        <f>'[1]01'!H12</f>
        <v>158</v>
      </c>
      <c r="H10" s="16">
        <f>'[1]01'!I12</f>
        <v>0</v>
      </c>
      <c r="I10" s="16">
        <f>'[1]01'!J12</f>
        <v>0</v>
      </c>
      <c r="J10" s="16">
        <f>'[1]01'!K12</f>
        <v>0</v>
      </c>
      <c r="K10" s="15">
        <f t="shared" si="4"/>
        <v>158</v>
      </c>
      <c r="L10" s="18">
        <f>frq!C10</f>
        <v>1</v>
      </c>
      <c r="M10" s="16">
        <f t="shared" si="0"/>
        <v>158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158</v>
      </c>
    </row>
    <row r="11" spans="1:18">
      <c r="A11" s="8" t="s">
        <v>53</v>
      </c>
      <c r="B11" s="15">
        <f>'[1]01'!B13</f>
        <v>158</v>
      </c>
      <c r="C11" s="16">
        <f>'[1]01'!C13</f>
        <v>0</v>
      </c>
      <c r="D11" s="16">
        <f>'[1]01'!D13</f>
        <v>184</v>
      </c>
      <c r="E11" s="16">
        <f>'[1]01'!E13</f>
        <v>0</v>
      </c>
      <c r="F11" s="15">
        <f t="shared" si="6"/>
        <v>342</v>
      </c>
      <c r="G11" s="15">
        <f>'[1]01'!H13</f>
        <v>158</v>
      </c>
      <c r="H11" s="16">
        <f>'[1]01'!I13</f>
        <v>0</v>
      </c>
      <c r="I11" s="16">
        <f>'[1]01'!J13</f>
        <v>0</v>
      </c>
      <c r="J11" s="16">
        <f>'[1]01'!K13</f>
        <v>0</v>
      </c>
      <c r="K11" s="15">
        <f t="shared" si="4"/>
        <v>158</v>
      </c>
      <c r="L11" s="18">
        <f>frq!C11</f>
        <v>1</v>
      </c>
      <c r="M11" s="16">
        <f t="shared" si="0"/>
        <v>158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158</v>
      </c>
    </row>
    <row r="12" spans="1:18">
      <c r="A12" s="8" t="s">
        <v>54</v>
      </c>
      <c r="B12" s="15">
        <f>'[1]01'!B14</f>
        <v>158</v>
      </c>
      <c r="C12" s="16">
        <f>'[1]01'!C14</f>
        <v>0</v>
      </c>
      <c r="D12" s="16">
        <f>'[1]01'!D14</f>
        <v>184</v>
      </c>
      <c r="E12" s="16">
        <f>'[1]01'!E14</f>
        <v>0</v>
      </c>
      <c r="F12" s="15">
        <f t="shared" si="6"/>
        <v>342</v>
      </c>
      <c r="G12" s="15">
        <f>'[1]01'!H14</f>
        <v>158</v>
      </c>
      <c r="H12" s="16">
        <f>'[1]01'!I14</f>
        <v>0</v>
      </c>
      <c r="I12" s="16">
        <f>'[1]01'!J14</f>
        <v>0</v>
      </c>
      <c r="J12" s="16">
        <f>'[1]01'!K14</f>
        <v>0</v>
      </c>
      <c r="K12" s="15">
        <f t="shared" si="4"/>
        <v>158</v>
      </c>
      <c r="L12" s="18">
        <f>frq!C12</f>
        <v>1</v>
      </c>
      <c r="M12" s="16">
        <f t="shared" si="0"/>
        <v>158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158</v>
      </c>
    </row>
    <row r="13" spans="1:18">
      <c r="A13" s="8" t="s">
        <v>55</v>
      </c>
      <c r="B13" s="15">
        <f>'[1]01'!B15</f>
        <v>158</v>
      </c>
      <c r="C13" s="16">
        <f>'[1]01'!C15</f>
        <v>0</v>
      </c>
      <c r="D13" s="16">
        <f>'[1]01'!D15</f>
        <v>184</v>
      </c>
      <c r="E13" s="16">
        <f>'[1]01'!E15</f>
        <v>0</v>
      </c>
      <c r="F13" s="15">
        <f t="shared" si="6"/>
        <v>342</v>
      </c>
      <c r="G13" s="15">
        <f>'[1]01'!H15</f>
        <v>158</v>
      </c>
      <c r="H13" s="16">
        <f>'[1]01'!I15</f>
        <v>0</v>
      </c>
      <c r="I13" s="16">
        <f>'[1]01'!J15</f>
        <v>0</v>
      </c>
      <c r="J13" s="16">
        <f>'[1]01'!K15</f>
        <v>0</v>
      </c>
      <c r="K13" s="15">
        <f t="shared" si="4"/>
        <v>158</v>
      </c>
      <c r="L13" s="18">
        <f>frq!C13</f>
        <v>1</v>
      </c>
      <c r="M13" s="16">
        <f t="shared" si="0"/>
        <v>158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158</v>
      </c>
    </row>
    <row r="14" spans="1:18">
      <c r="A14" s="8" t="s">
        <v>56</v>
      </c>
      <c r="B14" s="15">
        <f>'[1]01'!B16</f>
        <v>158</v>
      </c>
      <c r="C14" s="16">
        <f>'[1]01'!C16</f>
        <v>0</v>
      </c>
      <c r="D14" s="16">
        <f>'[1]01'!D16</f>
        <v>184</v>
      </c>
      <c r="E14" s="16">
        <f>'[1]01'!E16</f>
        <v>0</v>
      </c>
      <c r="F14" s="15">
        <f t="shared" si="6"/>
        <v>342</v>
      </c>
      <c r="G14" s="15">
        <f>'[1]01'!H16</f>
        <v>158</v>
      </c>
      <c r="H14" s="16">
        <f>'[1]01'!I16</f>
        <v>0</v>
      </c>
      <c r="I14" s="16">
        <f>'[1]01'!J16</f>
        <v>0</v>
      </c>
      <c r="J14" s="16">
        <f>'[1]01'!K16</f>
        <v>0</v>
      </c>
      <c r="K14" s="15">
        <f t="shared" si="4"/>
        <v>158</v>
      </c>
      <c r="L14" s="18">
        <f>frq!C14</f>
        <v>1</v>
      </c>
      <c r="M14" s="16">
        <f t="shared" si="0"/>
        <v>158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158</v>
      </c>
    </row>
    <row r="15" spans="1:18">
      <c r="A15" s="8" t="s">
        <v>57</v>
      </c>
      <c r="B15" s="15">
        <f>'[1]01'!B17</f>
        <v>161</v>
      </c>
      <c r="C15" s="16">
        <f>'[1]01'!C17</f>
        <v>0</v>
      </c>
      <c r="D15" s="16">
        <f>'[1]01'!D17</f>
        <v>184</v>
      </c>
      <c r="E15" s="16">
        <f>'[1]01'!E17</f>
        <v>0</v>
      </c>
      <c r="F15" s="15">
        <f t="shared" si="6"/>
        <v>345</v>
      </c>
      <c r="G15" s="15">
        <f>'[1]01'!H17</f>
        <v>161</v>
      </c>
      <c r="H15" s="16">
        <f>'[1]01'!I17</f>
        <v>0</v>
      </c>
      <c r="I15" s="16">
        <f>'[1]01'!J17</f>
        <v>0</v>
      </c>
      <c r="J15" s="16">
        <f>'[1]01'!K17</f>
        <v>0</v>
      </c>
      <c r="K15" s="15">
        <f t="shared" si="4"/>
        <v>161</v>
      </c>
      <c r="L15" s="18">
        <f>frq!C15</f>
        <v>1</v>
      </c>
      <c r="M15" s="16">
        <f t="shared" si="0"/>
        <v>161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161</v>
      </c>
    </row>
    <row r="16" spans="1:18">
      <c r="A16" s="8" t="s">
        <v>58</v>
      </c>
      <c r="B16" s="15">
        <f>'[1]01'!B18</f>
        <v>158</v>
      </c>
      <c r="C16" s="16">
        <f>'[1]01'!C18</f>
        <v>0</v>
      </c>
      <c r="D16" s="16">
        <f>'[1]01'!D18</f>
        <v>184</v>
      </c>
      <c r="E16" s="16">
        <f>'[1]01'!E18</f>
        <v>0</v>
      </c>
      <c r="F16" s="15">
        <f t="shared" si="6"/>
        <v>342</v>
      </c>
      <c r="G16" s="15">
        <f>'[1]01'!H18</f>
        <v>158</v>
      </c>
      <c r="H16" s="16">
        <f>'[1]01'!I18</f>
        <v>0</v>
      </c>
      <c r="I16" s="16">
        <f>'[1]01'!J18</f>
        <v>0</v>
      </c>
      <c r="J16" s="16">
        <f>'[1]01'!K18</f>
        <v>0</v>
      </c>
      <c r="K16" s="15">
        <f t="shared" si="4"/>
        <v>158</v>
      </c>
      <c r="L16" s="18">
        <f>frq!C16</f>
        <v>1</v>
      </c>
      <c r="M16" s="16">
        <f t="shared" si="0"/>
        <v>158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158</v>
      </c>
    </row>
    <row r="17" spans="1:17">
      <c r="A17" s="8" t="s">
        <v>59</v>
      </c>
      <c r="B17" s="15">
        <f>'[1]01'!B19</f>
        <v>158</v>
      </c>
      <c r="C17" s="16">
        <f>'[1]01'!C19</f>
        <v>0</v>
      </c>
      <c r="D17" s="16">
        <f>'[1]01'!D19</f>
        <v>184</v>
      </c>
      <c r="E17" s="16">
        <f>'[1]01'!E19</f>
        <v>0</v>
      </c>
      <c r="F17" s="15">
        <f t="shared" si="6"/>
        <v>342</v>
      </c>
      <c r="G17" s="15">
        <f>'[1]01'!H19</f>
        <v>158</v>
      </c>
      <c r="H17" s="16">
        <f>'[1]01'!I19</f>
        <v>0</v>
      </c>
      <c r="I17" s="16">
        <f>'[1]01'!J19</f>
        <v>0</v>
      </c>
      <c r="J17" s="16">
        <f>'[1]01'!K19</f>
        <v>0</v>
      </c>
      <c r="K17" s="15">
        <f t="shared" si="4"/>
        <v>158</v>
      </c>
      <c r="L17" s="18">
        <f>frq!C17</f>
        <v>1</v>
      </c>
      <c r="M17" s="16">
        <f t="shared" si="0"/>
        <v>158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158</v>
      </c>
    </row>
    <row r="18" spans="1:17">
      <c r="A18" s="8" t="s">
        <v>60</v>
      </c>
      <c r="B18" s="15">
        <f>'[1]01'!B20</f>
        <v>158</v>
      </c>
      <c r="C18" s="16">
        <f>'[1]01'!C20</f>
        <v>0</v>
      </c>
      <c r="D18" s="16">
        <f>'[1]01'!D20</f>
        <v>184</v>
      </c>
      <c r="E18" s="16">
        <f>'[1]01'!E20</f>
        <v>0</v>
      </c>
      <c r="F18" s="15">
        <f t="shared" si="6"/>
        <v>342</v>
      </c>
      <c r="G18" s="15">
        <f>'[1]01'!H20</f>
        <v>158</v>
      </c>
      <c r="H18" s="16">
        <f>'[1]01'!I20</f>
        <v>0</v>
      </c>
      <c r="I18" s="16">
        <f>'[1]01'!J20</f>
        <v>0</v>
      </c>
      <c r="J18" s="16">
        <f>'[1]01'!K20</f>
        <v>0</v>
      </c>
      <c r="K18" s="15">
        <f t="shared" si="4"/>
        <v>158</v>
      </c>
      <c r="L18" s="18">
        <f>frq!C18</f>
        <v>1</v>
      </c>
      <c r="M18" s="16">
        <f t="shared" si="0"/>
        <v>158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158</v>
      </c>
    </row>
    <row r="19" spans="1:17">
      <c r="A19" s="8" t="s">
        <v>61</v>
      </c>
      <c r="B19" s="15">
        <f>'[1]01'!B21</f>
        <v>158</v>
      </c>
      <c r="C19" s="16">
        <f>'[1]01'!C21</f>
        <v>0</v>
      </c>
      <c r="D19" s="16">
        <f>'[1]01'!D21</f>
        <v>184</v>
      </c>
      <c r="E19" s="16">
        <f>'[1]01'!E21</f>
        <v>0</v>
      </c>
      <c r="F19" s="15">
        <f t="shared" si="6"/>
        <v>342</v>
      </c>
      <c r="G19" s="15">
        <f>'[1]01'!H21</f>
        <v>158</v>
      </c>
      <c r="H19" s="16">
        <f>'[1]01'!I21</f>
        <v>0</v>
      </c>
      <c r="I19" s="16">
        <f>'[1]01'!J21</f>
        <v>0</v>
      </c>
      <c r="J19" s="16">
        <f>'[1]01'!K21</f>
        <v>0</v>
      </c>
      <c r="K19" s="15">
        <f t="shared" si="4"/>
        <v>158</v>
      </c>
      <c r="L19" s="18">
        <f>frq!C19</f>
        <v>1</v>
      </c>
      <c r="M19" s="16">
        <f t="shared" si="0"/>
        <v>158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158</v>
      </c>
    </row>
    <row r="20" spans="1:17">
      <c r="A20" s="8" t="s">
        <v>62</v>
      </c>
      <c r="B20" s="15">
        <f>'[1]01'!B22</f>
        <v>158</v>
      </c>
      <c r="C20" s="16">
        <f>'[1]01'!C22</f>
        <v>0</v>
      </c>
      <c r="D20" s="16">
        <f>'[1]01'!D22</f>
        <v>184</v>
      </c>
      <c r="E20" s="16">
        <f>'[1]01'!E22</f>
        <v>0</v>
      </c>
      <c r="F20" s="15">
        <f t="shared" si="6"/>
        <v>342</v>
      </c>
      <c r="G20" s="15">
        <f>'[1]01'!H22</f>
        <v>158</v>
      </c>
      <c r="H20" s="16">
        <f>'[1]01'!I22</f>
        <v>0</v>
      </c>
      <c r="I20" s="16">
        <f>'[1]01'!J22</f>
        <v>0</v>
      </c>
      <c r="J20" s="16">
        <f>'[1]01'!K22</f>
        <v>0</v>
      </c>
      <c r="K20" s="15">
        <f t="shared" si="4"/>
        <v>158</v>
      </c>
      <c r="L20" s="18">
        <f>frq!C20</f>
        <v>1</v>
      </c>
      <c r="M20" s="16">
        <f t="shared" si="0"/>
        <v>158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158</v>
      </c>
    </row>
    <row r="21" spans="1:17">
      <c r="A21" s="8" t="s">
        <v>63</v>
      </c>
      <c r="B21" s="15">
        <f>'[1]01'!B23</f>
        <v>161</v>
      </c>
      <c r="C21" s="16">
        <f>'[1]01'!C23</f>
        <v>0</v>
      </c>
      <c r="D21" s="16">
        <f>'[1]01'!D23</f>
        <v>184</v>
      </c>
      <c r="E21" s="16">
        <f>'[1]01'!E23</f>
        <v>0</v>
      </c>
      <c r="F21" s="15">
        <f t="shared" si="6"/>
        <v>345</v>
      </c>
      <c r="G21" s="15">
        <f>'[1]01'!H23</f>
        <v>161</v>
      </c>
      <c r="H21" s="16">
        <f>'[1]01'!I23</f>
        <v>0</v>
      </c>
      <c r="I21" s="16">
        <f>'[1]01'!J23</f>
        <v>0</v>
      </c>
      <c r="J21" s="16">
        <f>'[1]01'!K23</f>
        <v>0</v>
      </c>
      <c r="K21" s="15">
        <f t="shared" si="4"/>
        <v>161</v>
      </c>
      <c r="L21" s="18">
        <f>frq!C21</f>
        <v>1</v>
      </c>
      <c r="M21" s="16">
        <f t="shared" si="0"/>
        <v>161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161</v>
      </c>
    </row>
    <row r="22" spans="1:17">
      <c r="A22" s="8" t="s">
        <v>64</v>
      </c>
      <c r="B22" s="15">
        <f>'[1]01'!B24</f>
        <v>158</v>
      </c>
      <c r="C22" s="16">
        <f>'[1]01'!C24</f>
        <v>0</v>
      </c>
      <c r="D22" s="16">
        <f>'[1]01'!D24</f>
        <v>184</v>
      </c>
      <c r="E22" s="16">
        <f>'[1]01'!E24</f>
        <v>0</v>
      </c>
      <c r="F22" s="15">
        <f t="shared" si="6"/>
        <v>342</v>
      </c>
      <c r="G22" s="15">
        <f>'[1]01'!H24</f>
        <v>158</v>
      </c>
      <c r="H22" s="16">
        <f>'[1]01'!I24</f>
        <v>0</v>
      </c>
      <c r="I22" s="16">
        <f>'[1]01'!J24</f>
        <v>0</v>
      </c>
      <c r="J22" s="16">
        <f>'[1]01'!K24</f>
        <v>0</v>
      </c>
      <c r="K22" s="15">
        <f t="shared" si="4"/>
        <v>158</v>
      </c>
      <c r="L22" s="18">
        <f>frq!C22</f>
        <v>1</v>
      </c>
      <c r="M22" s="16">
        <f t="shared" si="0"/>
        <v>158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158</v>
      </c>
    </row>
    <row r="23" spans="1:17">
      <c r="A23" s="8" t="s">
        <v>65</v>
      </c>
      <c r="B23" s="15">
        <f>'[1]01'!B25</f>
        <v>158</v>
      </c>
      <c r="C23" s="16">
        <f>'[1]01'!C25</f>
        <v>0</v>
      </c>
      <c r="D23" s="16">
        <f>'[1]01'!D25</f>
        <v>184</v>
      </c>
      <c r="E23" s="16">
        <f>'[1]01'!E25</f>
        <v>0</v>
      </c>
      <c r="F23" s="15">
        <f t="shared" si="6"/>
        <v>342</v>
      </c>
      <c r="G23" s="15">
        <f>'[1]01'!H25</f>
        <v>158</v>
      </c>
      <c r="H23" s="16">
        <f>'[1]01'!I25</f>
        <v>0</v>
      </c>
      <c r="I23" s="16">
        <f>'[1]01'!J25</f>
        <v>0</v>
      </c>
      <c r="J23" s="16">
        <f>'[1]01'!K25</f>
        <v>0</v>
      </c>
      <c r="K23" s="15">
        <f t="shared" si="4"/>
        <v>158</v>
      </c>
      <c r="L23" s="18">
        <f>frq!C23</f>
        <v>1</v>
      </c>
      <c r="M23" s="16">
        <f t="shared" si="0"/>
        <v>158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158</v>
      </c>
    </row>
    <row r="24" spans="1:17">
      <c r="A24" s="8" t="s">
        <v>66</v>
      </c>
      <c r="B24" s="15">
        <f>'[1]01'!B26</f>
        <v>158</v>
      </c>
      <c r="C24" s="16">
        <f>'[1]01'!C26</f>
        <v>0</v>
      </c>
      <c r="D24" s="16">
        <f>'[1]01'!D26</f>
        <v>184</v>
      </c>
      <c r="E24" s="16">
        <f>'[1]01'!E26</f>
        <v>0</v>
      </c>
      <c r="F24" s="15">
        <f t="shared" si="6"/>
        <v>342</v>
      </c>
      <c r="G24" s="15">
        <f>'[1]01'!H26</f>
        <v>158</v>
      </c>
      <c r="H24" s="16">
        <f>'[1]01'!I26</f>
        <v>0</v>
      </c>
      <c r="I24" s="16">
        <f>'[1]01'!J26</f>
        <v>0</v>
      </c>
      <c r="J24" s="16">
        <f>'[1]01'!K26</f>
        <v>0</v>
      </c>
      <c r="K24" s="15">
        <f t="shared" si="4"/>
        <v>158</v>
      </c>
      <c r="L24" s="18">
        <f>frq!C24</f>
        <v>1</v>
      </c>
      <c r="M24" s="16">
        <f t="shared" si="0"/>
        <v>158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158</v>
      </c>
    </row>
    <row r="25" spans="1:17">
      <c r="A25" s="8" t="s">
        <v>67</v>
      </c>
      <c r="B25" s="15">
        <f>'[1]01'!B27</f>
        <v>158</v>
      </c>
      <c r="C25" s="16">
        <f>'[1]01'!C27</f>
        <v>0</v>
      </c>
      <c r="D25" s="16">
        <f>'[1]01'!D27</f>
        <v>184</v>
      </c>
      <c r="E25" s="16">
        <f>'[1]01'!E27</f>
        <v>0</v>
      </c>
      <c r="F25" s="15">
        <f t="shared" si="6"/>
        <v>342</v>
      </c>
      <c r="G25" s="15">
        <f>'[1]01'!H27</f>
        <v>158</v>
      </c>
      <c r="H25" s="16">
        <f>'[1]01'!I27</f>
        <v>0</v>
      </c>
      <c r="I25" s="16">
        <f>'[1]01'!J27</f>
        <v>0</v>
      </c>
      <c r="J25" s="16">
        <f>'[1]01'!K27</f>
        <v>0</v>
      </c>
      <c r="K25" s="15">
        <f t="shared" si="4"/>
        <v>158</v>
      </c>
      <c r="L25" s="18">
        <f>frq!C25</f>
        <v>1</v>
      </c>
      <c r="M25" s="16">
        <f t="shared" si="0"/>
        <v>158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158</v>
      </c>
    </row>
    <row r="26" spans="1:17">
      <c r="A26" s="8" t="s">
        <v>68</v>
      </c>
      <c r="B26" s="15">
        <f>'[1]01'!B28</f>
        <v>158</v>
      </c>
      <c r="C26" s="16">
        <f>'[1]01'!C28</f>
        <v>0</v>
      </c>
      <c r="D26" s="16">
        <f>'[1]01'!D28</f>
        <v>184</v>
      </c>
      <c r="E26" s="16">
        <f>'[1]01'!E28</f>
        <v>0</v>
      </c>
      <c r="F26" s="15">
        <f t="shared" si="6"/>
        <v>342</v>
      </c>
      <c r="G26" s="15">
        <f>'[1]01'!H28</f>
        <v>158</v>
      </c>
      <c r="H26" s="16">
        <f>'[1]01'!I28</f>
        <v>0</v>
      </c>
      <c r="I26" s="16">
        <f>'[1]01'!J28</f>
        <v>0</v>
      </c>
      <c r="J26" s="16">
        <f>'[1]01'!K28</f>
        <v>0</v>
      </c>
      <c r="K26" s="15">
        <f t="shared" si="4"/>
        <v>158</v>
      </c>
      <c r="L26" s="18">
        <f>frq!C26</f>
        <v>1</v>
      </c>
      <c r="M26" s="16">
        <f t="shared" si="0"/>
        <v>158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158</v>
      </c>
    </row>
    <row r="27" spans="1:17">
      <c r="A27" s="8" t="s">
        <v>69</v>
      </c>
      <c r="B27" s="15">
        <f>'[1]01'!B29</f>
        <v>161</v>
      </c>
      <c r="C27" s="16">
        <f>'[1]01'!C29</f>
        <v>0</v>
      </c>
      <c r="D27" s="16">
        <f>'[1]01'!D29</f>
        <v>184</v>
      </c>
      <c r="E27" s="16">
        <f>'[1]01'!E29</f>
        <v>0</v>
      </c>
      <c r="F27" s="15">
        <f t="shared" si="6"/>
        <v>345</v>
      </c>
      <c r="G27" s="15">
        <f>'[1]01'!H29</f>
        <v>161</v>
      </c>
      <c r="H27" s="16">
        <f>'[1]01'!I29</f>
        <v>0</v>
      </c>
      <c r="I27" s="16">
        <f>'[1]01'!J29</f>
        <v>0</v>
      </c>
      <c r="J27" s="16">
        <f>'[1]01'!K29</f>
        <v>0</v>
      </c>
      <c r="K27" s="15">
        <f t="shared" si="4"/>
        <v>161</v>
      </c>
      <c r="L27" s="18">
        <f>frq!C27</f>
        <v>1</v>
      </c>
      <c r="M27" s="16">
        <f t="shared" si="0"/>
        <v>161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161</v>
      </c>
    </row>
    <row r="28" spans="1:17">
      <c r="A28" s="8" t="s">
        <v>70</v>
      </c>
      <c r="B28" s="15">
        <f>'[1]01'!B30</f>
        <v>158</v>
      </c>
      <c r="C28" s="16">
        <f>'[1]01'!C30</f>
        <v>0</v>
      </c>
      <c r="D28" s="16">
        <f>'[1]01'!D30</f>
        <v>184</v>
      </c>
      <c r="E28" s="16">
        <f>'[1]01'!E30</f>
        <v>0</v>
      </c>
      <c r="F28" s="15">
        <f t="shared" si="6"/>
        <v>342</v>
      </c>
      <c r="G28" s="15">
        <f>'[1]01'!H30</f>
        <v>158</v>
      </c>
      <c r="H28" s="16">
        <f>'[1]01'!I30</f>
        <v>0</v>
      </c>
      <c r="I28" s="16">
        <f>'[1]01'!J30</f>
        <v>0</v>
      </c>
      <c r="J28" s="16">
        <f>'[1]01'!K30</f>
        <v>0</v>
      </c>
      <c r="K28" s="15">
        <f t="shared" si="4"/>
        <v>158</v>
      </c>
      <c r="L28" s="18">
        <f>frq!C28</f>
        <v>1</v>
      </c>
      <c r="M28" s="16">
        <f t="shared" si="0"/>
        <v>158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158</v>
      </c>
    </row>
    <row r="29" spans="1:17">
      <c r="A29" s="8" t="s">
        <v>71</v>
      </c>
      <c r="B29" s="15">
        <f>'[1]01'!B31</f>
        <v>158</v>
      </c>
      <c r="C29" s="16">
        <f>'[1]01'!C31</f>
        <v>0</v>
      </c>
      <c r="D29" s="16">
        <f>'[1]01'!D31</f>
        <v>184</v>
      </c>
      <c r="E29" s="16">
        <f>'[1]01'!E31</f>
        <v>0</v>
      </c>
      <c r="F29" s="15">
        <f t="shared" si="6"/>
        <v>342</v>
      </c>
      <c r="G29" s="15">
        <f>'[1]01'!H31</f>
        <v>158</v>
      </c>
      <c r="H29" s="16">
        <f>'[1]01'!I31</f>
        <v>0</v>
      </c>
      <c r="I29" s="16">
        <f>'[1]01'!J31</f>
        <v>0</v>
      </c>
      <c r="J29" s="16">
        <f>'[1]01'!K31</f>
        <v>0</v>
      </c>
      <c r="K29" s="15">
        <f t="shared" si="4"/>
        <v>158</v>
      </c>
      <c r="L29" s="18">
        <f>frq!C29</f>
        <v>1</v>
      </c>
      <c r="M29" s="16">
        <f t="shared" si="0"/>
        <v>158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158</v>
      </c>
    </row>
    <row r="30" spans="1:17">
      <c r="A30" s="8" t="s">
        <v>72</v>
      </c>
      <c r="B30" s="15">
        <f>'[1]01'!B32</f>
        <v>158</v>
      </c>
      <c r="C30" s="16">
        <f>'[1]01'!C32</f>
        <v>0</v>
      </c>
      <c r="D30" s="16">
        <f>'[1]01'!D32</f>
        <v>184</v>
      </c>
      <c r="E30" s="16">
        <f>'[1]01'!E32</f>
        <v>0</v>
      </c>
      <c r="F30" s="15">
        <f t="shared" si="6"/>
        <v>342</v>
      </c>
      <c r="G30" s="15">
        <f>'[1]01'!H32</f>
        <v>158</v>
      </c>
      <c r="H30" s="16">
        <f>'[1]01'!I32</f>
        <v>0</v>
      </c>
      <c r="I30" s="16">
        <f>'[1]01'!J32</f>
        <v>0</v>
      </c>
      <c r="J30" s="16">
        <f>'[1]01'!K32</f>
        <v>0</v>
      </c>
      <c r="K30" s="15">
        <f t="shared" si="4"/>
        <v>158</v>
      </c>
      <c r="L30" s="18">
        <f>frq!C30</f>
        <v>1</v>
      </c>
      <c r="M30" s="16">
        <f t="shared" si="0"/>
        <v>158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158</v>
      </c>
    </row>
    <row r="31" spans="1:17">
      <c r="A31" s="8" t="s">
        <v>73</v>
      </c>
      <c r="B31" s="15">
        <f>'[1]01'!B33</f>
        <v>160</v>
      </c>
      <c r="C31" s="16">
        <f>'[1]01'!C33</f>
        <v>0</v>
      </c>
      <c r="D31" s="16">
        <f>'[1]01'!D33</f>
        <v>184</v>
      </c>
      <c r="E31" s="16">
        <f>'[1]01'!E33</f>
        <v>0</v>
      </c>
      <c r="F31" s="15">
        <f t="shared" si="6"/>
        <v>344</v>
      </c>
      <c r="G31" s="15">
        <f>'[1]01'!H33</f>
        <v>160</v>
      </c>
      <c r="H31" s="16">
        <f>'[1]01'!I33</f>
        <v>0</v>
      </c>
      <c r="I31" s="16">
        <f>'[1]01'!J33</f>
        <v>0</v>
      </c>
      <c r="J31" s="16">
        <f>'[1]01'!K33</f>
        <v>0</v>
      </c>
      <c r="K31" s="15">
        <f t="shared" si="4"/>
        <v>160</v>
      </c>
      <c r="L31" s="18">
        <f>frq!C31</f>
        <v>1</v>
      </c>
      <c r="M31" s="16">
        <f t="shared" si="0"/>
        <v>160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160</v>
      </c>
    </row>
    <row r="32" spans="1:17">
      <c r="A32" s="8" t="s">
        <v>74</v>
      </c>
      <c r="B32" s="15">
        <f>'[1]01'!B34</f>
        <v>160</v>
      </c>
      <c r="C32" s="16">
        <f>'[1]01'!C34</f>
        <v>0</v>
      </c>
      <c r="D32" s="16">
        <f>'[1]01'!D34</f>
        <v>184</v>
      </c>
      <c r="E32" s="16">
        <f>'[1]01'!E34</f>
        <v>0</v>
      </c>
      <c r="F32" s="15">
        <f t="shared" si="6"/>
        <v>344</v>
      </c>
      <c r="G32" s="15">
        <f>'[1]01'!H34</f>
        <v>160</v>
      </c>
      <c r="H32" s="16">
        <f>'[1]01'!I34</f>
        <v>0</v>
      </c>
      <c r="I32" s="16">
        <f>'[1]01'!J34</f>
        <v>0</v>
      </c>
      <c r="J32" s="16">
        <f>'[1]01'!K34</f>
        <v>0</v>
      </c>
      <c r="K32" s="15">
        <f t="shared" si="4"/>
        <v>160</v>
      </c>
      <c r="L32" s="18">
        <f>frq!C32</f>
        <v>1</v>
      </c>
      <c r="M32" s="16">
        <f t="shared" si="0"/>
        <v>160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160</v>
      </c>
    </row>
    <row r="33" spans="1:17">
      <c r="A33" s="8" t="s">
        <v>75</v>
      </c>
      <c r="B33" s="15">
        <f>'[1]01'!B35</f>
        <v>162</v>
      </c>
      <c r="C33" s="16">
        <f>'[1]01'!C35</f>
        <v>0</v>
      </c>
      <c r="D33" s="16">
        <f>'[1]01'!D35</f>
        <v>184</v>
      </c>
      <c r="E33" s="16">
        <f>'[1]01'!E35</f>
        <v>0</v>
      </c>
      <c r="F33" s="15">
        <f t="shared" si="6"/>
        <v>346</v>
      </c>
      <c r="G33" s="15">
        <f>'[1]01'!H35</f>
        <v>162</v>
      </c>
      <c r="H33" s="16">
        <f>'[1]01'!I35</f>
        <v>0</v>
      </c>
      <c r="I33" s="16">
        <f>'[1]01'!J35</f>
        <v>0</v>
      </c>
      <c r="J33" s="16">
        <f>'[1]01'!K35</f>
        <v>0</v>
      </c>
      <c r="K33" s="15">
        <f t="shared" si="4"/>
        <v>162</v>
      </c>
      <c r="L33" s="18">
        <f>frq!C33</f>
        <v>1</v>
      </c>
      <c r="M33" s="16">
        <f t="shared" si="0"/>
        <v>162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162</v>
      </c>
    </row>
    <row r="34" spans="1:17">
      <c r="A34" s="8" t="s">
        <v>76</v>
      </c>
      <c r="B34" s="15">
        <f>'[1]01'!B36</f>
        <v>158</v>
      </c>
      <c r="C34" s="16">
        <f>'[1]01'!C36</f>
        <v>0</v>
      </c>
      <c r="D34" s="16">
        <f>'[1]01'!D36</f>
        <v>184</v>
      </c>
      <c r="E34" s="16">
        <f>'[1]01'!E36</f>
        <v>0</v>
      </c>
      <c r="F34" s="15">
        <f t="shared" si="6"/>
        <v>342</v>
      </c>
      <c r="G34" s="15">
        <f>'[1]01'!H36</f>
        <v>158</v>
      </c>
      <c r="H34" s="16">
        <f>'[1]01'!I36</f>
        <v>0</v>
      </c>
      <c r="I34" s="16">
        <f>'[1]01'!J36</f>
        <v>0</v>
      </c>
      <c r="J34" s="16">
        <f>'[1]01'!K36</f>
        <v>0</v>
      </c>
      <c r="K34" s="15">
        <f t="shared" si="4"/>
        <v>158</v>
      </c>
      <c r="L34" s="18">
        <f>frq!C34</f>
        <v>1</v>
      </c>
      <c r="M34" s="16">
        <f t="shared" si="0"/>
        <v>158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158</v>
      </c>
    </row>
    <row r="35" spans="1:17">
      <c r="A35" s="8" t="s">
        <v>77</v>
      </c>
      <c r="B35" s="15">
        <f>'[1]01'!B37</f>
        <v>160</v>
      </c>
      <c r="C35" s="16">
        <f>'[1]01'!C37</f>
        <v>0</v>
      </c>
      <c r="D35" s="16">
        <f>'[1]01'!D37</f>
        <v>184</v>
      </c>
      <c r="E35" s="16">
        <f>'[1]01'!E37</f>
        <v>0</v>
      </c>
      <c r="F35" s="15">
        <f t="shared" si="6"/>
        <v>344</v>
      </c>
      <c r="G35" s="15">
        <f>'[1]01'!H37</f>
        <v>160</v>
      </c>
      <c r="H35" s="16">
        <f>'[1]01'!I37</f>
        <v>0</v>
      </c>
      <c r="I35" s="16">
        <f>'[1]01'!J37</f>
        <v>0</v>
      </c>
      <c r="J35" s="16">
        <f>'[1]01'!K37</f>
        <v>0</v>
      </c>
      <c r="K35" s="15">
        <f t="shared" si="4"/>
        <v>160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160</v>
      </c>
    </row>
    <row r="36" spans="1:17">
      <c r="A36" s="8" t="s">
        <v>78</v>
      </c>
      <c r="B36" s="15">
        <f>'[1]01'!B38</f>
        <v>160</v>
      </c>
      <c r="C36" s="16">
        <f>'[1]01'!C38</f>
        <v>0</v>
      </c>
      <c r="D36" s="16">
        <f>'[1]01'!D38</f>
        <v>184</v>
      </c>
      <c r="E36" s="16">
        <f>'[1]01'!E38</f>
        <v>0</v>
      </c>
      <c r="F36" s="15">
        <f t="shared" si="6"/>
        <v>344</v>
      </c>
      <c r="G36" s="15">
        <f>'[1]01'!H38</f>
        <v>160</v>
      </c>
      <c r="H36" s="16">
        <f>'[1]01'!I38</f>
        <v>0</v>
      </c>
      <c r="I36" s="16">
        <f>'[1]01'!J38</f>
        <v>0</v>
      </c>
      <c r="J36" s="16">
        <f>'[1]01'!K38</f>
        <v>0</v>
      </c>
      <c r="K36" s="15">
        <f t="shared" si="4"/>
        <v>160</v>
      </c>
      <c r="L36" s="18">
        <f>frq!C36</f>
        <v>1</v>
      </c>
      <c r="M36" s="16">
        <f t="shared" si="7"/>
        <v>160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160</v>
      </c>
    </row>
    <row r="37" spans="1:17">
      <c r="A37" s="8" t="s">
        <v>79</v>
      </c>
      <c r="B37" s="15">
        <f>'[1]01'!B39</f>
        <v>160</v>
      </c>
      <c r="C37" s="16">
        <f>'[1]01'!C39</f>
        <v>0</v>
      </c>
      <c r="D37" s="16">
        <f>'[1]01'!D39</f>
        <v>184</v>
      </c>
      <c r="E37" s="16">
        <f>'[1]01'!E39</f>
        <v>0</v>
      </c>
      <c r="F37" s="15">
        <f t="shared" si="6"/>
        <v>344</v>
      </c>
      <c r="G37" s="15">
        <f>'[1]01'!H39</f>
        <v>160</v>
      </c>
      <c r="H37" s="16">
        <f>'[1]01'!I39</f>
        <v>0</v>
      </c>
      <c r="I37" s="16">
        <f>'[1]01'!J39</f>
        <v>0</v>
      </c>
      <c r="J37" s="16">
        <f>'[1]01'!K39</f>
        <v>0</v>
      </c>
      <c r="K37" s="15">
        <f t="shared" si="4"/>
        <v>160</v>
      </c>
      <c r="L37" s="18">
        <f>frq!C37</f>
        <v>1</v>
      </c>
      <c r="M37" s="16">
        <f t="shared" si="7"/>
        <v>160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160</v>
      </c>
    </row>
    <row r="38" spans="1:17">
      <c r="A38" s="8" t="s">
        <v>80</v>
      </c>
      <c r="B38" s="15">
        <f>'[1]01'!B40</f>
        <v>160</v>
      </c>
      <c r="C38" s="16">
        <f>'[1]01'!C40</f>
        <v>0</v>
      </c>
      <c r="D38" s="16">
        <f>'[1]01'!D40</f>
        <v>184</v>
      </c>
      <c r="E38" s="16">
        <f>'[1]01'!E40</f>
        <v>0</v>
      </c>
      <c r="F38" s="15">
        <f t="shared" si="6"/>
        <v>344</v>
      </c>
      <c r="G38" s="15">
        <f>'[1]01'!H40</f>
        <v>160</v>
      </c>
      <c r="H38" s="16">
        <f>'[1]01'!I40</f>
        <v>0</v>
      </c>
      <c r="I38" s="16">
        <f>'[1]01'!J40</f>
        <v>0</v>
      </c>
      <c r="J38" s="16">
        <f>'[1]01'!K40</f>
        <v>0</v>
      </c>
      <c r="K38" s="15">
        <f t="shared" si="4"/>
        <v>160</v>
      </c>
      <c r="L38" s="18">
        <f>frq!C38</f>
        <v>1</v>
      </c>
      <c r="M38" s="16">
        <f t="shared" si="7"/>
        <v>160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160</v>
      </c>
    </row>
    <row r="39" spans="1:17">
      <c r="A39" s="8" t="s">
        <v>81</v>
      </c>
      <c r="B39" s="15">
        <f>'[1]01'!B41</f>
        <v>162</v>
      </c>
      <c r="C39" s="16">
        <f>'[1]01'!C41</f>
        <v>0</v>
      </c>
      <c r="D39" s="16">
        <f>'[1]01'!D41</f>
        <v>184</v>
      </c>
      <c r="E39" s="16">
        <f>'[1]01'!E41</f>
        <v>0</v>
      </c>
      <c r="F39" s="15">
        <f t="shared" si="6"/>
        <v>346</v>
      </c>
      <c r="G39" s="15">
        <f>'[1]01'!H41</f>
        <v>162</v>
      </c>
      <c r="H39" s="16">
        <f>'[1]01'!I41</f>
        <v>0</v>
      </c>
      <c r="I39" s="16">
        <f>'[1]01'!J41</f>
        <v>0</v>
      </c>
      <c r="J39" s="16">
        <f>'[1]01'!K41</f>
        <v>0</v>
      </c>
      <c r="K39" s="15">
        <f t="shared" si="4"/>
        <v>162</v>
      </c>
      <c r="L39" s="18">
        <f>frq!C39</f>
        <v>1</v>
      </c>
      <c r="M39" s="16">
        <f t="shared" si="7"/>
        <v>162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162</v>
      </c>
    </row>
    <row r="40" spans="1:17">
      <c r="A40" s="8" t="s">
        <v>82</v>
      </c>
      <c r="B40" s="15">
        <f>'[1]01'!B42</f>
        <v>158</v>
      </c>
      <c r="C40" s="16">
        <f>'[1]01'!C42</f>
        <v>0</v>
      </c>
      <c r="D40" s="16">
        <f>'[1]01'!D42</f>
        <v>184</v>
      </c>
      <c r="E40" s="16">
        <f>'[1]01'!E42</f>
        <v>0</v>
      </c>
      <c r="F40" s="15">
        <f t="shared" si="6"/>
        <v>342</v>
      </c>
      <c r="G40" s="15">
        <f>'[1]01'!H42</f>
        <v>158</v>
      </c>
      <c r="H40" s="16">
        <f>'[1]01'!I42</f>
        <v>0</v>
      </c>
      <c r="I40" s="16">
        <f>'[1]01'!J42</f>
        <v>0</v>
      </c>
      <c r="J40" s="16">
        <f>'[1]01'!K42</f>
        <v>0</v>
      </c>
      <c r="K40" s="15">
        <f t="shared" si="4"/>
        <v>158</v>
      </c>
      <c r="L40" s="18">
        <f>frq!C40</f>
        <v>1</v>
      </c>
      <c r="M40" s="16">
        <f t="shared" si="7"/>
        <v>158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158</v>
      </c>
    </row>
    <row r="41" spans="1:17">
      <c r="A41" s="8" t="s">
        <v>83</v>
      </c>
      <c r="B41" s="15">
        <f>'[1]01'!B43</f>
        <v>160</v>
      </c>
      <c r="C41" s="16">
        <f>'[1]01'!C43</f>
        <v>0</v>
      </c>
      <c r="D41" s="16">
        <f>'[1]01'!D43</f>
        <v>184</v>
      </c>
      <c r="E41" s="16">
        <f>'[1]01'!E43</f>
        <v>0</v>
      </c>
      <c r="F41" s="15">
        <f t="shared" si="6"/>
        <v>344</v>
      </c>
      <c r="G41" s="15">
        <f>'[1]01'!H43</f>
        <v>160</v>
      </c>
      <c r="H41" s="16">
        <f>'[1]01'!I43</f>
        <v>0</v>
      </c>
      <c r="I41" s="16">
        <f>'[1]01'!J43</f>
        <v>0</v>
      </c>
      <c r="J41" s="16">
        <f>'[1]01'!K43</f>
        <v>0</v>
      </c>
      <c r="K41" s="15">
        <f t="shared" si="4"/>
        <v>160</v>
      </c>
      <c r="L41" s="18">
        <f>frq!C41</f>
        <v>1</v>
      </c>
      <c r="M41" s="16">
        <f t="shared" si="7"/>
        <v>160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160</v>
      </c>
    </row>
    <row r="42" spans="1:17">
      <c r="A42" s="8" t="s">
        <v>84</v>
      </c>
      <c r="B42" s="15">
        <f>'[1]01'!B44</f>
        <v>160</v>
      </c>
      <c r="C42" s="16">
        <f>'[1]01'!C44</f>
        <v>0</v>
      </c>
      <c r="D42" s="16">
        <f>'[1]01'!D44</f>
        <v>184</v>
      </c>
      <c r="E42" s="16">
        <f>'[1]01'!E44</f>
        <v>0</v>
      </c>
      <c r="F42" s="15">
        <f t="shared" si="6"/>
        <v>344</v>
      </c>
      <c r="G42" s="15">
        <f>'[1]01'!H44</f>
        <v>160</v>
      </c>
      <c r="H42" s="16">
        <f>'[1]01'!I44</f>
        <v>0</v>
      </c>
      <c r="I42" s="16">
        <f>'[1]01'!J44</f>
        <v>0</v>
      </c>
      <c r="J42" s="16">
        <f>'[1]01'!K44</f>
        <v>0</v>
      </c>
      <c r="K42" s="15">
        <f t="shared" si="4"/>
        <v>160</v>
      </c>
      <c r="L42" s="18">
        <f>frq!C42</f>
        <v>1</v>
      </c>
      <c r="M42" s="16">
        <f t="shared" si="7"/>
        <v>160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160</v>
      </c>
    </row>
    <row r="43" spans="1:17">
      <c r="A43" s="8" t="s">
        <v>85</v>
      </c>
      <c r="B43" s="15">
        <f>'[1]01'!B45</f>
        <v>160</v>
      </c>
      <c r="C43" s="16">
        <f>'[1]01'!C45</f>
        <v>0</v>
      </c>
      <c r="D43" s="16">
        <f>'[1]01'!D45</f>
        <v>184</v>
      </c>
      <c r="E43" s="16">
        <f>'[1]01'!E45</f>
        <v>0</v>
      </c>
      <c r="F43" s="15">
        <f t="shared" si="6"/>
        <v>344</v>
      </c>
      <c r="G43" s="15">
        <f>'[1]01'!H45</f>
        <v>160</v>
      </c>
      <c r="H43" s="16">
        <f>'[1]01'!I45</f>
        <v>0</v>
      </c>
      <c r="I43" s="16">
        <f>'[1]01'!J45</f>
        <v>0</v>
      </c>
      <c r="J43" s="16">
        <f>'[1]01'!K45</f>
        <v>0</v>
      </c>
      <c r="K43" s="15">
        <f t="shared" si="4"/>
        <v>160</v>
      </c>
      <c r="L43" s="18">
        <f>frq!C43</f>
        <v>1</v>
      </c>
      <c r="M43" s="16">
        <f t="shared" si="7"/>
        <v>160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160</v>
      </c>
    </row>
    <row r="44" spans="1:17">
      <c r="A44" s="8" t="s">
        <v>86</v>
      </c>
      <c r="B44" s="15">
        <f>'[1]01'!B46</f>
        <v>160</v>
      </c>
      <c r="C44" s="16">
        <f>'[1]01'!C46</f>
        <v>0</v>
      </c>
      <c r="D44" s="16">
        <f>'[1]01'!D46</f>
        <v>184</v>
      </c>
      <c r="E44" s="16">
        <f>'[1]01'!E46</f>
        <v>0</v>
      </c>
      <c r="F44" s="15">
        <f t="shared" si="6"/>
        <v>344</v>
      </c>
      <c r="G44" s="15">
        <f>'[1]01'!H46</f>
        <v>160</v>
      </c>
      <c r="H44" s="16">
        <f>'[1]01'!I46</f>
        <v>0</v>
      </c>
      <c r="I44" s="16">
        <f>'[1]01'!J46</f>
        <v>0</v>
      </c>
      <c r="J44" s="16">
        <f>'[1]01'!K46</f>
        <v>0</v>
      </c>
      <c r="K44" s="15">
        <f t="shared" si="4"/>
        <v>160</v>
      </c>
      <c r="L44" s="18">
        <f>frq!C44</f>
        <v>1</v>
      </c>
      <c r="M44" s="16">
        <f t="shared" si="7"/>
        <v>160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160</v>
      </c>
    </row>
    <row r="45" spans="1:17">
      <c r="A45" s="8" t="s">
        <v>87</v>
      </c>
      <c r="B45" s="15">
        <f>'[1]01'!B47</f>
        <v>162</v>
      </c>
      <c r="C45" s="16">
        <f>'[1]01'!C47</f>
        <v>0</v>
      </c>
      <c r="D45" s="16">
        <f>'[1]01'!D47</f>
        <v>184</v>
      </c>
      <c r="E45" s="16">
        <f>'[1]01'!E47</f>
        <v>0</v>
      </c>
      <c r="F45" s="15">
        <f t="shared" si="6"/>
        <v>346</v>
      </c>
      <c r="G45" s="15">
        <f>'[1]01'!H47</f>
        <v>162</v>
      </c>
      <c r="H45" s="16">
        <f>'[1]01'!I47</f>
        <v>0</v>
      </c>
      <c r="I45" s="16">
        <f>'[1]01'!J47</f>
        <v>0</v>
      </c>
      <c r="J45" s="16">
        <f>'[1]01'!K47</f>
        <v>0</v>
      </c>
      <c r="K45" s="15">
        <f t="shared" si="4"/>
        <v>162</v>
      </c>
      <c r="L45" s="18">
        <f>frq!C45</f>
        <v>1</v>
      </c>
      <c r="M45" s="16">
        <f t="shared" si="7"/>
        <v>162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162</v>
      </c>
    </row>
    <row r="46" spans="1:17">
      <c r="A46" s="8" t="s">
        <v>88</v>
      </c>
      <c r="B46" s="15">
        <f>'[1]01'!B48</f>
        <v>158</v>
      </c>
      <c r="C46" s="16">
        <f>'[1]01'!C48</f>
        <v>0</v>
      </c>
      <c r="D46" s="16">
        <f>'[1]01'!D48</f>
        <v>184</v>
      </c>
      <c r="E46" s="16">
        <f>'[1]01'!E48</f>
        <v>0</v>
      </c>
      <c r="F46" s="15">
        <f t="shared" si="6"/>
        <v>342</v>
      </c>
      <c r="G46" s="15">
        <f>'[1]01'!H48</f>
        <v>158</v>
      </c>
      <c r="H46" s="16">
        <f>'[1]01'!I48</f>
        <v>0</v>
      </c>
      <c r="I46" s="16">
        <f>'[1]01'!J48</f>
        <v>0</v>
      </c>
      <c r="J46" s="16">
        <f>'[1]01'!K48</f>
        <v>0</v>
      </c>
      <c r="K46" s="15">
        <f t="shared" si="4"/>
        <v>158</v>
      </c>
      <c r="L46" s="18">
        <f>frq!C46</f>
        <v>1</v>
      </c>
      <c r="M46" s="16">
        <f t="shared" si="7"/>
        <v>158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158</v>
      </c>
    </row>
    <row r="47" spans="1:17">
      <c r="A47" s="8" t="s">
        <v>89</v>
      </c>
      <c r="B47" s="15">
        <f>'[1]01'!B49</f>
        <v>160</v>
      </c>
      <c r="C47" s="16">
        <f>'[1]01'!C49</f>
        <v>0</v>
      </c>
      <c r="D47" s="16">
        <f>'[1]01'!D49</f>
        <v>184</v>
      </c>
      <c r="E47" s="16">
        <f>'[1]01'!E49</f>
        <v>0</v>
      </c>
      <c r="F47" s="15">
        <f t="shared" si="6"/>
        <v>344</v>
      </c>
      <c r="G47" s="15">
        <f>'[1]01'!H49</f>
        <v>160</v>
      </c>
      <c r="H47" s="16">
        <f>'[1]01'!I49</f>
        <v>0</v>
      </c>
      <c r="I47" s="16">
        <f>'[1]01'!J49</f>
        <v>0</v>
      </c>
      <c r="J47" s="16">
        <f>'[1]01'!K49</f>
        <v>0</v>
      </c>
      <c r="K47" s="15">
        <f t="shared" si="4"/>
        <v>160</v>
      </c>
      <c r="L47" s="18">
        <f>frq!C47</f>
        <v>1</v>
      </c>
      <c r="M47" s="16">
        <f t="shared" si="7"/>
        <v>160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160</v>
      </c>
    </row>
    <row r="48" spans="1:17">
      <c r="A48" s="8" t="s">
        <v>90</v>
      </c>
      <c r="B48" s="15">
        <f>'[1]01'!B50</f>
        <v>160</v>
      </c>
      <c r="C48" s="16">
        <f>'[1]01'!C50</f>
        <v>0</v>
      </c>
      <c r="D48" s="16">
        <f>'[1]01'!D50</f>
        <v>184</v>
      </c>
      <c r="E48" s="16">
        <f>'[1]01'!E50</f>
        <v>0</v>
      </c>
      <c r="F48" s="15">
        <f t="shared" si="6"/>
        <v>344</v>
      </c>
      <c r="G48" s="15">
        <f>'[1]01'!H50</f>
        <v>160</v>
      </c>
      <c r="H48" s="16">
        <f>'[1]01'!I50</f>
        <v>0</v>
      </c>
      <c r="I48" s="16">
        <f>'[1]01'!J50</f>
        <v>0</v>
      </c>
      <c r="J48" s="16">
        <f>'[1]01'!K50</f>
        <v>0</v>
      </c>
      <c r="K48" s="15">
        <f t="shared" si="4"/>
        <v>160</v>
      </c>
      <c r="L48" s="18">
        <f>frq!C48</f>
        <v>1</v>
      </c>
      <c r="M48" s="16">
        <f t="shared" si="7"/>
        <v>160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160</v>
      </c>
    </row>
    <row r="49" spans="1:17">
      <c r="A49" s="8" t="s">
        <v>91</v>
      </c>
      <c r="B49" s="15">
        <f>'[1]01'!B51</f>
        <v>160</v>
      </c>
      <c r="C49" s="16">
        <f>'[1]01'!C51</f>
        <v>0</v>
      </c>
      <c r="D49" s="16">
        <f>'[1]01'!D51</f>
        <v>184</v>
      </c>
      <c r="E49" s="16">
        <f>'[1]01'!E51</f>
        <v>0</v>
      </c>
      <c r="F49" s="15">
        <f t="shared" si="6"/>
        <v>344</v>
      </c>
      <c r="G49" s="15">
        <f>'[1]01'!H51</f>
        <v>160</v>
      </c>
      <c r="H49" s="16">
        <f>'[1]01'!I51</f>
        <v>0</v>
      </c>
      <c r="I49" s="16">
        <f>'[1]01'!J51</f>
        <v>0</v>
      </c>
      <c r="J49" s="16">
        <f>'[1]01'!K51</f>
        <v>0</v>
      </c>
      <c r="K49" s="15">
        <f t="shared" si="4"/>
        <v>160</v>
      </c>
      <c r="L49" s="18">
        <f>frq!C49</f>
        <v>1</v>
      </c>
      <c r="M49" s="16">
        <f t="shared" si="7"/>
        <v>160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160</v>
      </c>
    </row>
    <row r="50" spans="1:17">
      <c r="A50" s="8" t="s">
        <v>92</v>
      </c>
      <c r="B50" s="15">
        <f>'[1]01'!B52</f>
        <v>160</v>
      </c>
      <c r="C50" s="16">
        <f>'[1]01'!C52</f>
        <v>0</v>
      </c>
      <c r="D50" s="16">
        <f>'[1]01'!D52</f>
        <v>184</v>
      </c>
      <c r="E50" s="16">
        <f>'[1]01'!E52</f>
        <v>0</v>
      </c>
      <c r="F50" s="15">
        <f t="shared" si="6"/>
        <v>344</v>
      </c>
      <c r="G50" s="15">
        <f>'[1]01'!H52</f>
        <v>160</v>
      </c>
      <c r="H50" s="16">
        <f>'[1]01'!I52</f>
        <v>0</v>
      </c>
      <c r="I50" s="16">
        <f>'[1]01'!J52</f>
        <v>0</v>
      </c>
      <c r="J50" s="16">
        <f>'[1]01'!K52</f>
        <v>0</v>
      </c>
      <c r="K50" s="15">
        <f t="shared" si="4"/>
        <v>160</v>
      </c>
      <c r="L50" s="18">
        <f>frq!C50</f>
        <v>1</v>
      </c>
      <c r="M50" s="16">
        <f t="shared" si="7"/>
        <v>160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160</v>
      </c>
    </row>
    <row r="51" spans="1:17">
      <c r="A51" s="8" t="s">
        <v>93</v>
      </c>
      <c r="B51" s="15">
        <f>'[1]01'!B53</f>
        <v>160</v>
      </c>
      <c r="C51" s="16">
        <f>'[1]01'!C53</f>
        <v>0</v>
      </c>
      <c r="D51" s="16">
        <f>'[1]01'!D53</f>
        <v>180</v>
      </c>
      <c r="E51" s="16">
        <f>'[1]01'!E53</f>
        <v>0</v>
      </c>
      <c r="F51" s="15">
        <f t="shared" si="6"/>
        <v>340</v>
      </c>
      <c r="G51" s="15">
        <f>'[1]01'!H53</f>
        <v>160</v>
      </c>
      <c r="H51" s="16">
        <f>'[1]01'!I53</f>
        <v>0</v>
      </c>
      <c r="I51" s="16">
        <f>'[1]01'!J53</f>
        <v>0</v>
      </c>
      <c r="J51" s="16">
        <f>'[1]01'!K53</f>
        <v>0</v>
      </c>
      <c r="K51" s="15">
        <f t="shared" si="4"/>
        <v>160</v>
      </c>
      <c r="L51" s="18">
        <f>frq!C51</f>
        <v>1</v>
      </c>
      <c r="M51" s="16">
        <f t="shared" si="7"/>
        <v>160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160</v>
      </c>
    </row>
    <row r="52" spans="1:17">
      <c r="A52" s="8" t="s">
        <v>94</v>
      </c>
      <c r="B52" s="15">
        <f>'[1]01'!B54</f>
        <v>160</v>
      </c>
      <c r="C52" s="16">
        <f>'[1]01'!C54</f>
        <v>0</v>
      </c>
      <c r="D52" s="16">
        <f>'[1]01'!D54</f>
        <v>180</v>
      </c>
      <c r="E52" s="16">
        <f>'[1]01'!E54</f>
        <v>0</v>
      </c>
      <c r="F52" s="15">
        <f t="shared" si="6"/>
        <v>340</v>
      </c>
      <c r="G52" s="15">
        <f>'[1]01'!H54</f>
        <v>160</v>
      </c>
      <c r="H52" s="16">
        <f>'[1]01'!I54</f>
        <v>0</v>
      </c>
      <c r="I52" s="16">
        <f>'[1]01'!J54</f>
        <v>0</v>
      </c>
      <c r="J52" s="16">
        <f>'[1]01'!K54</f>
        <v>0</v>
      </c>
      <c r="K52" s="15">
        <f t="shared" si="4"/>
        <v>160</v>
      </c>
      <c r="L52" s="18">
        <f>frq!C52</f>
        <v>1</v>
      </c>
      <c r="M52" s="16">
        <f t="shared" si="7"/>
        <v>160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160</v>
      </c>
    </row>
    <row r="53" spans="1:17">
      <c r="A53" s="8" t="s">
        <v>95</v>
      </c>
      <c r="B53" s="15">
        <f>'[1]01'!B55</f>
        <v>160</v>
      </c>
      <c r="C53" s="16">
        <f>'[1]01'!C55</f>
        <v>0</v>
      </c>
      <c r="D53" s="16">
        <f>'[1]01'!D55</f>
        <v>180</v>
      </c>
      <c r="E53" s="16">
        <f>'[1]01'!E55</f>
        <v>0</v>
      </c>
      <c r="F53" s="15">
        <f t="shared" si="6"/>
        <v>340</v>
      </c>
      <c r="G53" s="15">
        <f>'[1]01'!H55</f>
        <v>160</v>
      </c>
      <c r="H53" s="16">
        <f>'[1]01'!I55</f>
        <v>0</v>
      </c>
      <c r="I53" s="16">
        <f>'[1]01'!J55</f>
        <v>0</v>
      </c>
      <c r="J53" s="16">
        <f>'[1]01'!K55</f>
        <v>0</v>
      </c>
      <c r="K53" s="15">
        <f t="shared" si="4"/>
        <v>160</v>
      </c>
      <c r="L53" s="18">
        <f>frq!C53</f>
        <v>1</v>
      </c>
      <c r="M53" s="16">
        <f t="shared" si="7"/>
        <v>160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160</v>
      </c>
    </row>
    <row r="54" spans="1:17">
      <c r="A54" s="8" t="s">
        <v>96</v>
      </c>
      <c r="B54" s="15">
        <f>'[1]01'!B56</f>
        <v>160</v>
      </c>
      <c r="C54" s="16">
        <f>'[1]01'!C56</f>
        <v>0</v>
      </c>
      <c r="D54" s="16">
        <f>'[1]01'!D56</f>
        <v>180</v>
      </c>
      <c r="E54" s="16">
        <f>'[1]01'!E56</f>
        <v>0</v>
      </c>
      <c r="F54" s="15">
        <f t="shared" si="6"/>
        <v>340</v>
      </c>
      <c r="G54" s="15">
        <f>'[1]01'!H56</f>
        <v>160</v>
      </c>
      <c r="H54" s="16">
        <f>'[1]01'!I56</f>
        <v>0</v>
      </c>
      <c r="I54" s="16">
        <f>'[1]01'!J56</f>
        <v>0</v>
      </c>
      <c r="J54" s="16">
        <f>'[1]01'!K56</f>
        <v>0</v>
      </c>
      <c r="K54" s="15">
        <f t="shared" si="4"/>
        <v>160</v>
      </c>
      <c r="L54" s="18">
        <f>frq!C54</f>
        <v>1</v>
      </c>
      <c r="M54" s="16">
        <f t="shared" si="7"/>
        <v>160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160</v>
      </c>
    </row>
    <row r="55" spans="1:17">
      <c r="A55" s="8" t="s">
        <v>97</v>
      </c>
      <c r="B55" s="15">
        <f>'[1]01'!B57</f>
        <v>160</v>
      </c>
      <c r="C55" s="16">
        <f>'[1]01'!C57</f>
        <v>0</v>
      </c>
      <c r="D55" s="16">
        <f>'[1]01'!D57</f>
        <v>180</v>
      </c>
      <c r="E55" s="16">
        <f>'[1]01'!E57</f>
        <v>0</v>
      </c>
      <c r="F55" s="15">
        <f t="shared" si="6"/>
        <v>340</v>
      </c>
      <c r="G55" s="15">
        <f>'[1]01'!H57</f>
        <v>160</v>
      </c>
      <c r="H55" s="16">
        <f>'[1]01'!I57</f>
        <v>0</v>
      </c>
      <c r="I55" s="16">
        <f>'[1]01'!J57</f>
        <v>0</v>
      </c>
      <c r="J55" s="16">
        <f>'[1]01'!K57</f>
        <v>0</v>
      </c>
      <c r="K55" s="15">
        <f t="shared" si="4"/>
        <v>160</v>
      </c>
      <c r="L55" s="18">
        <f>frq!C55</f>
        <v>1</v>
      </c>
      <c r="M55" s="16">
        <f t="shared" si="7"/>
        <v>160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160</v>
      </c>
    </row>
    <row r="56" spans="1:17">
      <c r="A56" s="8" t="s">
        <v>98</v>
      </c>
      <c r="B56" s="15">
        <f>'[1]01'!B58</f>
        <v>160</v>
      </c>
      <c r="C56" s="16">
        <f>'[1]01'!C58</f>
        <v>0</v>
      </c>
      <c r="D56" s="16">
        <f>'[1]01'!D58</f>
        <v>180</v>
      </c>
      <c r="E56" s="16">
        <f>'[1]01'!E58</f>
        <v>0</v>
      </c>
      <c r="F56" s="15">
        <f t="shared" si="6"/>
        <v>340</v>
      </c>
      <c r="G56" s="15">
        <f>'[1]01'!H58</f>
        <v>160</v>
      </c>
      <c r="H56" s="16">
        <f>'[1]01'!I58</f>
        <v>0</v>
      </c>
      <c r="I56" s="16">
        <f>'[1]01'!J58</f>
        <v>0</v>
      </c>
      <c r="J56" s="16">
        <f>'[1]01'!K58</f>
        <v>0</v>
      </c>
      <c r="K56" s="15">
        <f t="shared" si="4"/>
        <v>160</v>
      </c>
      <c r="L56" s="18">
        <f>frq!C56</f>
        <v>1</v>
      </c>
      <c r="M56" s="16">
        <f t="shared" si="7"/>
        <v>160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160</v>
      </c>
    </row>
    <row r="57" spans="1:17">
      <c r="A57" s="8" t="s">
        <v>99</v>
      </c>
      <c r="B57" s="15">
        <f>'[1]01'!B59</f>
        <v>158</v>
      </c>
      <c r="C57" s="16">
        <f>'[1]01'!C59</f>
        <v>0</v>
      </c>
      <c r="D57" s="16">
        <f>'[1]01'!D59</f>
        <v>180</v>
      </c>
      <c r="E57" s="16">
        <f>'[1]01'!E59</f>
        <v>0</v>
      </c>
      <c r="F57" s="15">
        <f t="shared" si="6"/>
        <v>338</v>
      </c>
      <c r="G57" s="15">
        <f>'[1]01'!H59</f>
        <v>158</v>
      </c>
      <c r="H57" s="16">
        <f>'[1]01'!I59</f>
        <v>0</v>
      </c>
      <c r="I57" s="16">
        <f>'[1]01'!J59</f>
        <v>0</v>
      </c>
      <c r="J57" s="16">
        <f>'[1]01'!K59</f>
        <v>0</v>
      </c>
      <c r="K57" s="15">
        <f t="shared" si="4"/>
        <v>158</v>
      </c>
      <c r="L57" s="18">
        <f>frq!C57</f>
        <v>1</v>
      </c>
      <c r="M57" s="16">
        <f t="shared" si="7"/>
        <v>158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158</v>
      </c>
    </row>
    <row r="58" spans="1:17">
      <c r="A58" s="8" t="s">
        <v>100</v>
      </c>
      <c r="B58" s="15">
        <f>'[1]01'!B60</f>
        <v>162</v>
      </c>
      <c r="C58" s="16">
        <f>'[1]01'!C60</f>
        <v>0</v>
      </c>
      <c r="D58" s="16">
        <f>'[1]01'!D60</f>
        <v>180</v>
      </c>
      <c r="E58" s="16">
        <f>'[1]01'!E60</f>
        <v>0</v>
      </c>
      <c r="F58" s="15">
        <f t="shared" si="6"/>
        <v>342</v>
      </c>
      <c r="G58" s="15">
        <f>'[1]01'!H60</f>
        <v>162</v>
      </c>
      <c r="H58" s="16">
        <f>'[1]01'!I60</f>
        <v>0</v>
      </c>
      <c r="I58" s="16">
        <f>'[1]01'!J60</f>
        <v>0</v>
      </c>
      <c r="J58" s="16">
        <f>'[1]01'!K60</f>
        <v>0</v>
      </c>
      <c r="K58" s="15">
        <f t="shared" si="4"/>
        <v>162</v>
      </c>
      <c r="L58" s="18">
        <f>frq!C58</f>
        <v>1</v>
      </c>
      <c r="M58" s="16">
        <f t="shared" si="7"/>
        <v>162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162</v>
      </c>
    </row>
    <row r="59" spans="1:17">
      <c r="A59" s="8" t="s">
        <v>101</v>
      </c>
      <c r="B59" s="15">
        <f>'[1]01'!B61</f>
        <v>162</v>
      </c>
      <c r="C59" s="16">
        <f>'[1]01'!C61</f>
        <v>0</v>
      </c>
      <c r="D59" s="16">
        <f>'[1]01'!D61</f>
        <v>180</v>
      </c>
      <c r="E59" s="16">
        <f>'[1]01'!E61</f>
        <v>0</v>
      </c>
      <c r="F59" s="15">
        <f t="shared" si="6"/>
        <v>342</v>
      </c>
      <c r="G59" s="15">
        <f>'[1]01'!H61</f>
        <v>162</v>
      </c>
      <c r="H59" s="16">
        <f>'[1]01'!I61</f>
        <v>0</v>
      </c>
      <c r="I59" s="16">
        <f>'[1]01'!J61</f>
        <v>0</v>
      </c>
      <c r="J59" s="16">
        <f>'[1]01'!K61</f>
        <v>0</v>
      </c>
      <c r="K59" s="15">
        <f t="shared" si="4"/>
        <v>162</v>
      </c>
      <c r="L59" s="18">
        <f>frq!C59</f>
        <v>1</v>
      </c>
      <c r="M59" s="16">
        <f t="shared" si="7"/>
        <v>162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162</v>
      </c>
    </row>
    <row r="60" spans="1:17">
      <c r="A60" s="8" t="s">
        <v>102</v>
      </c>
      <c r="B60" s="15">
        <f>'[1]01'!B62</f>
        <v>162</v>
      </c>
      <c r="C60" s="16">
        <f>'[1]01'!C62</f>
        <v>0</v>
      </c>
      <c r="D60" s="16">
        <f>'[1]01'!D62</f>
        <v>180</v>
      </c>
      <c r="E60" s="16">
        <f>'[1]01'!E62</f>
        <v>0</v>
      </c>
      <c r="F60" s="15">
        <f t="shared" si="6"/>
        <v>342</v>
      </c>
      <c r="G60" s="15">
        <f>'[1]01'!H62</f>
        <v>162</v>
      </c>
      <c r="H60" s="16">
        <f>'[1]01'!I62</f>
        <v>0</v>
      </c>
      <c r="I60" s="16">
        <f>'[1]01'!J62</f>
        <v>0</v>
      </c>
      <c r="J60" s="16">
        <f>'[1]01'!K62</f>
        <v>0</v>
      </c>
      <c r="K60" s="15">
        <f t="shared" si="4"/>
        <v>162</v>
      </c>
      <c r="L60" s="18">
        <f>frq!C60</f>
        <v>1</v>
      </c>
      <c r="M60" s="16">
        <f t="shared" si="7"/>
        <v>162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162</v>
      </c>
    </row>
    <row r="61" spans="1:17">
      <c r="A61" s="8" t="s">
        <v>103</v>
      </c>
      <c r="B61" s="15">
        <f>'[1]01'!B63</f>
        <v>162</v>
      </c>
      <c r="C61" s="16">
        <f>'[1]01'!C63</f>
        <v>0</v>
      </c>
      <c r="D61" s="16">
        <f>'[1]01'!D63</f>
        <v>180</v>
      </c>
      <c r="E61" s="16">
        <f>'[1]01'!E63</f>
        <v>0</v>
      </c>
      <c r="F61" s="15">
        <f t="shared" si="6"/>
        <v>342</v>
      </c>
      <c r="G61" s="15">
        <f>'[1]01'!H63</f>
        <v>162</v>
      </c>
      <c r="H61" s="16">
        <f>'[1]01'!I63</f>
        <v>0</v>
      </c>
      <c r="I61" s="16">
        <f>'[1]01'!J63</f>
        <v>0</v>
      </c>
      <c r="J61" s="16">
        <f>'[1]01'!K63</f>
        <v>0</v>
      </c>
      <c r="K61" s="15">
        <f t="shared" si="4"/>
        <v>162</v>
      </c>
      <c r="L61" s="18">
        <f>frq!C61</f>
        <v>1</v>
      </c>
      <c r="M61" s="16">
        <f t="shared" si="7"/>
        <v>162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162</v>
      </c>
    </row>
    <row r="62" spans="1:17">
      <c r="A62" s="8" t="s">
        <v>104</v>
      </c>
      <c r="B62" s="15">
        <f>'[1]01'!B64</f>
        <v>162</v>
      </c>
      <c r="C62" s="16">
        <f>'[1]01'!C64</f>
        <v>0</v>
      </c>
      <c r="D62" s="16">
        <f>'[1]01'!D64</f>
        <v>180</v>
      </c>
      <c r="E62" s="16">
        <f>'[1]01'!E64</f>
        <v>0</v>
      </c>
      <c r="F62" s="15">
        <f t="shared" si="6"/>
        <v>342</v>
      </c>
      <c r="G62" s="15">
        <f>'[1]01'!H64</f>
        <v>162</v>
      </c>
      <c r="H62" s="16">
        <f>'[1]01'!I64</f>
        <v>0</v>
      </c>
      <c r="I62" s="16">
        <f>'[1]01'!J64</f>
        <v>0</v>
      </c>
      <c r="J62" s="16">
        <f>'[1]01'!K64</f>
        <v>0</v>
      </c>
      <c r="K62" s="15">
        <f t="shared" si="4"/>
        <v>162</v>
      </c>
      <c r="L62" s="18">
        <f>frq!C62</f>
        <v>1</v>
      </c>
      <c r="M62" s="16">
        <f t="shared" si="7"/>
        <v>162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162</v>
      </c>
    </row>
    <row r="63" spans="1:17">
      <c r="A63" s="8" t="s">
        <v>105</v>
      </c>
      <c r="B63" s="15">
        <f>'[1]01'!B65</f>
        <v>158</v>
      </c>
      <c r="C63" s="16">
        <f>'[1]01'!C65</f>
        <v>0</v>
      </c>
      <c r="D63" s="16">
        <f>'[1]01'!D65</f>
        <v>180</v>
      </c>
      <c r="E63" s="16">
        <f>'[1]01'!E65</f>
        <v>0</v>
      </c>
      <c r="F63" s="15">
        <f t="shared" si="6"/>
        <v>338</v>
      </c>
      <c r="G63" s="15">
        <f>'[1]01'!H65</f>
        <v>158</v>
      </c>
      <c r="H63" s="16">
        <f>'[1]01'!I65</f>
        <v>0</v>
      </c>
      <c r="I63" s="16">
        <f>'[1]01'!J65</f>
        <v>0</v>
      </c>
      <c r="J63" s="16">
        <f>'[1]01'!K65</f>
        <v>0</v>
      </c>
      <c r="K63" s="15">
        <f t="shared" si="4"/>
        <v>158</v>
      </c>
      <c r="L63" s="18">
        <f>frq!C63</f>
        <v>1</v>
      </c>
      <c r="M63" s="16">
        <f t="shared" si="7"/>
        <v>158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158</v>
      </c>
    </row>
    <row r="64" spans="1:17">
      <c r="A64" s="8" t="s">
        <v>106</v>
      </c>
      <c r="B64" s="15">
        <f>'[1]01'!B66</f>
        <v>162</v>
      </c>
      <c r="C64" s="16">
        <f>'[1]01'!C66</f>
        <v>0</v>
      </c>
      <c r="D64" s="16">
        <f>'[1]01'!D66</f>
        <v>180</v>
      </c>
      <c r="E64" s="16">
        <f>'[1]01'!E66</f>
        <v>0</v>
      </c>
      <c r="F64" s="15">
        <f t="shared" si="6"/>
        <v>342</v>
      </c>
      <c r="G64" s="15">
        <f>'[1]01'!H66</f>
        <v>162</v>
      </c>
      <c r="H64" s="16">
        <f>'[1]01'!I66</f>
        <v>0</v>
      </c>
      <c r="I64" s="16">
        <f>'[1]01'!J66</f>
        <v>0</v>
      </c>
      <c r="J64" s="16">
        <f>'[1]01'!K66</f>
        <v>0</v>
      </c>
      <c r="K64" s="15">
        <f t="shared" si="4"/>
        <v>162</v>
      </c>
      <c r="L64" s="18">
        <f>frq!C64</f>
        <v>1</v>
      </c>
      <c r="M64" s="16">
        <f t="shared" si="7"/>
        <v>162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162</v>
      </c>
    </row>
    <row r="65" spans="1:19">
      <c r="A65" s="8" t="s">
        <v>107</v>
      </c>
      <c r="B65" s="15">
        <f>'[1]01'!B67</f>
        <v>162</v>
      </c>
      <c r="C65" s="16">
        <f>'[1]01'!C67</f>
        <v>0</v>
      </c>
      <c r="D65" s="16">
        <f>'[1]01'!D67</f>
        <v>180</v>
      </c>
      <c r="E65" s="16">
        <f>'[1]01'!E67</f>
        <v>0</v>
      </c>
      <c r="F65" s="15">
        <f t="shared" si="6"/>
        <v>342</v>
      </c>
      <c r="G65" s="15">
        <f>'[1]01'!H67</f>
        <v>162</v>
      </c>
      <c r="H65" s="16">
        <f>'[1]01'!I67</f>
        <v>0</v>
      </c>
      <c r="I65" s="16">
        <f>'[1]01'!J67</f>
        <v>0</v>
      </c>
      <c r="J65" s="16">
        <f>'[1]01'!K67</f>
        <v>0</v>
      </c>
      <c r="K65" s="15">
        <f t="shared" si="4"/>
        <v>162</v>
      </c>
      <c r="L65" s="18">
        <f>frq!C65</f>
        <v>1</v>
      </c>
      <c r="M65" s="16">
        <f t="shared" si="7"/>
        <v>162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162</v>
      </c>
    </row>
    <row r="66" spans="1:19">
      <c r="A66" s="8" t="s">
        <v>108</v>
      </c>
      <c r="B66" s="15">
        <f>'[1]01'!B68</f>
        <v>162</v>
      </c>
      <c r="C66" s="16">
        <f>'[1]01'!C68</f>
        <v>0</v>
      </c>
      <c r="D66" s="16">
        <f>'[1]01'!D68</f>
        <v>180</v>
      </c>
      <c r="E66" s="16">
        <f>'[1]01'!E68</f>
        <v>0</v>
      </c>
      <c r="F66" s="15">
        <f t="shared" si="6"/>
        <v>342</v>
      </c>
      <c r="G66" s="15">
        <f>'[1]01'!H68</f>
        <v>162</v>
      </c>
      <c r="H66" s="16">
        <f>'[1]01'!I68</f>
        <v>0</v>
      </c>
      <c r="I66" s="16">
        <f>'[1]01'!J68</f>
        <v>0</v>
      </c>
      <c r="J66" s="16">
        <f>'[1]01'!K68</f>
        <v>0</v>
      </c>
      <c r="K66" s="15">
        <f t="shared" si="4"/>
        <v>162</v>
      </c>
      <c r="L66" s="18">
        <f>frq!C66</f>
        <v>1</v>
      </c>
      <c r="M66" s="16">
        <f t="shared" si="7"/>
        <v>162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162</v>
      </c>
    </row>
    <row r="67" spans="1:19">
      <c r="A67" s="8" t="s">
        <v>109</v>
      </c>
      <c r="B67" s="15">
        <f>'[1]01'!B69</f>
        <v>162</v>
      </c>
      <c r="C67" s="16">
        <f>'[1]01'!C69</f>
        <v>0</v>
      </c>
      <c r="D67" s="16">
        <f>'[1]01'!D69</f>
        <v>180</v>
      </c>
      <c r="E67" s="16">
        <f>'[1]01'!E69</f>
        <v>0</v>
      </c>
      <c r="F67" s="15">
        <f t="shared" si="6"/>
        <v>342</v>
      </c>
      <c r="G67" s="15">
        <f>'[1]01'!H69</f>
        <v>162</v>
      </c>
      <c r="H67" s="16">
        <f>'[1]01'!I69</f>
        <v>0</v>
      </c>
      <c r="I67" s="16">
        <f>'[1]01'!J69</f>
        <v>0</v>
      </c>
      <c r="J67" s="16">
        <f>'[1]01'!K69</f>
        <v>0</v>
      </c>
      <c r="K67" s="15">
        <f t="shared" si="4"/>
        <v>162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162</v>
      </c>
    </row>
    <row r="68" spans="1:19">
      <c r="A68" s="8" t="s">
        <v>110</v>
      </c>
      <c r="B68" s="15">
        <f>'[1]01'!B70</f>
        <v>162</v>
      </c>
      <c r="C68" s="16">
        <f>'[1]01'!C70</f>
        <v>0</v>
      </c>
      <c r="D68" s="16">
        <f>'[1]01'!D70</f>
        <v>180</v>
      </c>
      <c r="E68" s="16">
        <f>'[1]01'!E70</f>
        <v>0</v>
      </c>
      <c r="F68" s="15">
        <f t="shared" si="6"/>
        <v>342</v>
      </c>
      <c r="G68" s="15">
        <f>'[1]01'!H70</f>
        <v>162</v>
      </c>
      <c r="H68" s="16">
        <f>'[1]01'!I70</f>
        <v>0</v>
      </c>
      <c r="I68" s="16">
        <f>'[1]01'!J70</f>
        <v>0</v>
      </c>
      <c r="J68" s="16">
        <f>'[1]01'!K70</f>
        <v>0</v>
      </c>
      <c r="K68" s="15">
        <f t="shared" ref="K68:K98" si="15">SUM(G68:J68)</f>
        <v>162</v>
      </c>
      <c r="L68" s="18">
        <f>frq!C68</f>
        <v>1</v>
      </c>
      <c r="M68" s="16">
        <f t="shared" si="11"/>
        <v>162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162</v>
      </c>
    </row>
    <row r="69" spans="1:19">
      <c r="A69" s="8" t="s">
        <v>111</v>
      </c>
      <c r="B69" s="15">
        <f>'[1]01'!B71</f>
        <v>158</v>
      </c>
      <c r="C69" s="16">
        <f>'[1]01'!C71</f>
        <v>0</v>
      </c>
      <c r="D69" s="16">
        <f>'[1]01'!D71</f>
        <v>180</v>
      </c>
      <c r="E69" s="16">
        <f>'[1]01'!E71</f>
        <v>0</v>
      </c>
      <c r="F69" s="15">
        <f t="shared" ref="F69:F98" si="17">SUM(B69:E69)</f>
        <v>338</v>
      </c>
      <c r="G69" s="15">
        <f>'[1]01'!H71</f>
        <v>158</v>
      </c>
      <c r="H69" s="16">
        <f>'[1]01'!I71</f>
        <v>0</v>
      </c>
      <c r="I69" s="16">
        <f>'[1]01'!J71</f>
        <v>0</v>
      </c>
      <c r="J69" s="16">
        <f>'[1]01'!K71</f>
        <v>0</v>
      </c>
      <c r="K69" s="15">
        <f t="shared" si="15"/>
        <v>158</v>
      </c>
      <c r="L69" s="18">
        <f>frq!C69</f>
        <v>1</v>
      </c>
      <c r="M69" s="16">
        <f t="shared" si="11"/>
        <v>158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158</v>
      </c>
      <c r="S69">
        <f>96*4</f>
        <v>384</v>
      </c>
    </row>
    <row r="70" spans="1:19">
      <c r="A70" s="8" t="s">
        <v>112</v>
      </c>
      <c r="B70" s="15">
        <f>'[1]01'!B72</f>
        <v>162</v>
      </c>
      <c r="C70" s="16">
        <f>'[1]01'!C72</f>
        <v>0</v>
      </c>
      <c r="D70" s="16">
        <f>'[1]01'!D72</f>
        <v>180</v>
      </c>
      <c r="E70" s="16">
        <f>'[1]01'!E72</f>
        <v>0</v>
      </c>
      <c r="F70" s="15">
        <f t="shared" si="17"/>
        <v>342</v>
      </c>
      <c r="G70" s="15">
        <f>'[1]01'!H72</f>
        <v>162</v>
      </c>
      <c r="H70" s="16">
        <f>'[1]01'!I72</f>
        <v>0</v>
      </c>
      <c r="I70" s="16">
        <f>'[1]01'!J72</f>
        <v>0</v>
      </c>
      <c r="J70" s="16">
        <f>'[1]01'!K72</f>
        <v>0</v>
      </c>
      <c r="K70" s="15">
        <f t="shared" si="15"/>
        <v>162</v>
      </c>
      <c r="L70" s="18">
        <f>frq!C70</f>
        <v>1</v>
      </c>
      <c r="M70" s="16">
        <f t="shared" si="11"/>
        <v>162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162</v>
      </c>
    </row>
    <row r="71" spans="1:19">
      <c r="A71" s="8" t="s">
        <v>113</v>
      </c>
      <c r="B71" s="15">
        <f>'[1]01'!B73</f>
        <v>162</v>
      </c>
      <c r="C71" s="16">
        <f>'[1]01'!C73</f>
        <v>0</v>
      </c>
      <c r="D71" s="16">
        <f>'[1]01'!D73</f>
        <v>180</v>
      </c>
      <c r="E71" s="16">
        <f>'[1]01'!E73</f>
        <v>0</v>
      </c>
      <c r="F71" s="15">
        <f t="shared" si="17"/>
        <v>342</v>
      </c>
      <c r="G71" s="15">
        <f>'[1]01'!H73</f>
        <v>162</v>
      </c>
      <c r="H71" s="16">
        <f>'[1]01'!I73</f>
        <v>0</v>
      </c>
      <c r="I71" s="16">
        <f>'[1]01'!J73</f>
        <v>0</v>
      </c>
      <c r="J71" s="16">
        <f>'[1]01'!K73</f>
        <v>0</v>
      </c>
      <c r="K71" s="15">
        <f t="shared" si="15"/>
        <v>162</v>
      </c>
      <c r="L71" s="18">
        <f>frq!C71</f>
        <v>1</v>
      </c>
      <c r="M71" s="16">
        <f t="shared" si="11"/>
        <v>162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162</v>
      </c>
    </row>
    <row r="72" spans="1:19">
      <c r="A72" s="8" t="s">
        <v>114</v>
      </c>
      <c r="B72" s="15">
        <f>'[1]01'!B74</f>
        <v>162</v>
      </c>
      <c r="C72" s="16">
        <f>'[1]01'!C74</f>
        <v>0</v>
      </c>
      <c r="D72" s="16">
        <f>'[1]01'!D74</f>
        <v>180</v>
      </c>
      <c r="E72" s="16">
        <f>'[1]01'!E74</f>
        <v>0</v>
      </c>
      <c r="F72" s="15">
        <f t="shared" si="17"/>
        <v>342</v>
      </c>
      <c r="G72" s="15">
        <f>'[1]01'!H74</f>
        <v>162</v>
      </c>
      <c r="H72" s="16">
        <f>'[1]01'!I74</f>
        <v>0</v>
      </c>
      <c r="I72" s="16">
        <f>'[1]01'!J74</f>
        <v>0</v>
      </c>
      <c r="J72" s="16">
        <f>'[1]01'!K74</f>
        <v>0</v>
      </c>
      <c r="K72" s="15">
        <f t="shared" si="15"/>
        <v>162</v>
      </c>
      <c r="L72" s="18">
        <f>frq!C72</f>
        <v>1</v>
      </c>
      <c r="M72" s="16">
        <f t="shared" si="11"/>
        <v>162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162</v>
      </c>
    </row>
    <row r="73" spans="1:19">
      <c r="A73" s="8" t="s">
        <v>115</v>
      </c>
      <c r="B73" s="15">
        <f>'[1]01'!B75</f>
        <v>162</v>
      </c>
      <c r="C73" s="16">
        <f>'[1]01'!C75</f>
        <v>0</v>
      </c>
      <c r="D73" s="16">
        <f>'[1]01'!D75</f>
        <v>180</v>
      </c>
      <c r="E73" s="16">
        <f>'[1]01'!E75</f>
        <v>0</v>
      </c>
      <c r="F73" s="15">
        <f t="shared" si="17"/>
        <v>342</v>
      </c>
      <c r="G73" s="15">
        <f>'[1]01'!H75</f>
        <v>162</v>
      </c>
      <c r="H73" s="16">
        <f>'[1]01'!I75</f>
        <v>0</v>
      </c>
      <c r="I73" s="16">
        <f>'[1]01'!J75</f>
        <v>0</v>
      </c>
      <c r="J73" s="16">
        <f>'[1]01'!K75</f>
        <v>0</v>
      </c>
      <c r="K73" s="15">
        <f t="shared" si="15"/>
        <v>162</v>
      </c>
      <c r="L73" s="18">
        <f>frq!C73</f>
        <v>1</v>
      </c>
      <c r="M73" s="16">
        <f t="shared" si="11"/>
        <v>162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162</v>
      </c>
    </row>
    <row r="74" spans="1:19">
      <c r="A74" s="8" t="s">
        <v>116</v>
      </c>
      <c r="B74" s="15">
        <f>'[1]01'!B76</f>
        <v>162</v>
      </c>
      <c r="C74" s="16">
        <f>'[1]01'!C76</f>
        <v>0</v>
      </c>
      <c r="D74" s="16">
        <f>'[1]01'!D76</f>
        <v>180</v>
      </c>
      <c r="E74" s="16">
        <f>'[1]01'!E76</f>
        <v>0</v>
      </c>
      <c r="F74" s="15">
        <f t="shared" si="17"/>
        <v>342</v>
      </c>
      <c r="G74" s="15">
        <f>'[1]01'!H76</f>
        <v>162</v>
      </c>
      <c r="H74" s="16">
        <f>'[1]01'!I76</f>
        <v>0</v>
      </c>
      <c r="I74" s="16">
        <f>'[1]01'!J76</f>
        <v>0</v>
      </c>
      <c r="J74" s="16">
        <f>'[1]01'!K76</f>
        <v>0</v>
      </c>
      <c r="K74" s="15">
        <f t="shared" si="15"/>
        <v>162</v>
      </c>
      <c r="L74" s="18">
        <f>frq!C74</f>
        <v>1</v>
      </c>
      <c r="M74" s="16">
        <f t="shared" si="11"/>
        <v>162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162</v>
      </c>
    </row>
    <row r="75" spans="1:19">
      <c r="A75" s="8" t="s">
        <v>117</v>
      </c>
      <c r="B75" s="15">
        <f>'[1]01'!B77</f>
        <v>158</v>
      </c>
      <c r="C75" s="16">
        <f>'[1]01'!C77</f>
        <v>0</v>
      </c>
      <c r="D75" s="16">
        <f>'[1]01'!D77</f>
        <v>184</v>
      </c>
      <c r="E75" s="16">
        <f>'[1]01'!E77</f>
        <v>0</v>
      </c>
      <c r="F75" s="15">
        <f t="shared" si="17"/>
        <v>342</v>
      </c>
      <c r="G75" s="15">
        <f>'[1]01'!H77</f>
        <v>158</v>
      </c>
      <c r="H75" s="16">
        <f>'[1]01'!I77</f>
        <v>0</v>
      </c>
      <c r="I75" s="16">
        <f>'[1]01'!J77</f>
        <v>0</v>
      </c>
      <c r="J75" s="16">
        <f>'[1]01'!K77</f>
        <v>0</v>
      </c>
      <c r="K75" s="15">
        <f t="shared" si="15"/>
        <v>158</v>
      </c>
      <c r="L75" s="18">
        <f>frq!C75</f>
        <v>1</v>
      </c>
      <c r="M75" s="16">
        <f t="shared" si="11"/>
        <v>158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158</v>
      </c>
    </row>
    <row r="76" spans="1:19">
      <c r="A76" s="8" t="s">
        <v>118</v>
      </c>
      <c r="B76" s="15">
        <f>'[1]01'!B78</f>
        <v>162</v>
      </c>
      <c r="C76" s="16">
        <f>'[1]01'!C78</f>
        <v>0</v>
      </c>
      <c r="D76" s="16">
        <f>'[1]01'!D78</f>
        <v>184</v>
      </c>
      <c r="E76" s="16">
        <f>'[1]01'!E78</f>
        <v>0</v>
      </c>
      <c r="F76" s="15">
        <f t="shared" si="17"/>
        <v>346</v>
      </c>
      <c r="G76" s="15">
        <f>'[1]01'!H78</f>
        <v>162</v>
      </c>
      <c r="H76" s="16">
        <f>'[1]01'!I78</f>
        <v>0</v>
      </c>
      <c r="I76" s="16">
        <f>'[1]01'!J78</f>
        <v>0</v>
      </c>
      <c r="J76" s="16">
        <f>'[1]01'!K78</f>
        <v>0</v>
      </c>
      <c r="K76" s="15">
        <f t="shared" si="15"/>
        <v>162</v>
      </c>
      <c r="L76" s="18">
        <f>frq!C76</f>
        <v>1</v>
      </c>
      <c r="M76" s="16">
        <f t="shared" si="11"/>
        <v>162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162</v>
      </c>
    </row>
    <row r="77" spans="1:19">
      <c r="A77" s="8" t="s">
        <v>119</v>
      </c>
      <c r="B77" s="15">
        <f>'[1]01'!B79</f>
        <v>162</v>
      </c>
      <c r="C77" s="16">
        <f>'[1]01'!C79</f>
        <v>0</v>
      </c>
      <c r="D77" s="16">
        <f>'[1]01'!D79</f>
        <v>184</v>
      </c>
      <c r="E77" s="16">
        <f>'[1]01'!E79</f>
        <v>0</v>
      </c>
      <c r="F77" s="15">
        <f t="shared" si="17"/>
        <v>346</v>
      </c>
      <c r="G77" s="15">
        <f>'[1]01'!H79</f>
        <v>162</v>
      </c>
      <c r="H77" s="16">
        <f>'[1]01'!I79</f>
        <v>0</v>
      </c>
      <c r="I77" s="16">
        <f>'[1]01'!J79</f>
        <v>0</v>
      </c>
      <c r="J77" s="16">
        <f>'[1]01'!K79</f>
        <v>0</v>
      </c>
      <c r="K77" s="15">
        <f t="shared" si="15"/>
        <v>162</v>
      </c>
      <c r="L77" s="18">
        <f>frq!C77</f>
        <v>1</v>
      </c>
      <c r="M77" s="16">
        <f t="shared" si="11"/>
        <v>162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162</v>
      </c>
    </row>
    <row r="78" spans="1:19">
      <c r="A78" s="8" t="s">
        <v>120</v>
      </c>
      <c r="B78" s="15">
        <f>'[1]01'!B80</f>
        <v>162</v>
      </c>
      <c r="C78" s="16">
        <f>'[1]01'!C80</f>
        <v>0</v>
      </c>
      <c r="D78" s="16">
        <f>'[1]01'!D80</f>
        <v>184</v>
      </c>
      <c r="E78" s="16">
        <f>'[1]01'!E80</f>
        <v>0</v>
      </c>
      <c r="F78" s="15">
        <f t="shared" si="17"/>
        <v>346</v>
      </c>
      <c r="G78" s="15">
        <f>'[1]01'!H80</f>
        <v>162</v>
      </c>
      <c r="H78" s="16">
        <f>'[1]01'!I80</f>
        <v>0</v>
      </c>
      <c r="I78" s="16">
        <f>'[1]01'!J80</f>
        <v>0</v>
      </c>
      <c r="J78" s="16">
        <f>'[1]01'!K80</f>
        <v>0</v>
      </c>
      <c r="K78" s="15">
        <f t="shared" si="15"/>
        <v>162</v>
      </c>
      <c r="L78" s="18">
        <f>frq!C78</f>
        <v>1</v>
      </c>
      <c r="M78" s="16">
        <f t="shared" si="11"/>
        <v>162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162</v>
      </c>
    </row>
    <row r="79" spans="1:19">
      <c r="A79" s="8" t="s">
        <v>121</v>
      </c>
      <c r="B79" s="15">
        <f>'[1]01'!B81</f>
        <v>162</v>
      </c>
      <c r="C79" s="16">
        <f>'[1]01'!C81</f>
        <v>0</v>
      </c>
      <c r="D79" s="16">
        <f>'[1]01'!D81</f>
        <v>184</v>
      </c>
      <c r="E79" s="16">
        <f>'[1]01'!E81</f>
        <v>0</v>
      </c>
      <c r="F79" s="15">
        <f t="shared" si="17"/>
        <v>346</v>
      </c>
      <c r="G79" s="15">
        <f>'[1]01'!H81</f>
        <v>162</v>
      </c>
      <c r="H79" s="16">
        <f>'[1]01'!I81</f>
        <v>0</v>
      </c>
      <c r="I79" s="16">
        <f>'[1]01'!J81</f>
        <v>0</v>
      </c>
      <c r="J79" s="16">
        <f>'[1]01'!K81</f>
        <v>0</v>
      </c>
      <c r="K79" s="15">
        <f t="shared" si="15"/>
        <v>162</v>
      </c>
      <c r="L79" s="18">
        <f>frq!C79</f>
        <v>1</v>
      </c>
      <c r="M79" s="16">
        <f t="shared" si="11"/>
        <v>162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162</v>
      </c>
    </row>
    <row r="80" spans="1:19">
      <c r="A80" s="8" t="s">
        <v>122</v>
      </c>
      <c r="B80" s="15">
        <f>'[1]01'!B82</f>
        <v>162</v>
      </c>
      <c r="C80" s="16">
        <f>'[1]01'!C82</f>
        <v>0</v>
      </c>
      <c r="D80" s="16">
        <f>'[1]01'!D82</f>
        <v>184</v>
      </c>
      <c r="E80" s="16">
        <f>'[1]01'!E82</f>
        <v>0</v>
      </c>
      <c r="F80" s="15">
        <f t="shared" si="17"/>
        <v>346</v>
      </c>
      <c r="G80" s="15">
        <f>'[1]01'!H82</f>
        <v>162</v>
      </c>
      <c r="H80" s="16">
        <f>'[1]01'!I82</f>
        <v>0</v>
      </c>
      <c r="I80" s="16">
        <f>'[1]01'!J82</f>
        <v>0</v>
      </c>
      <c r="J80" s="16">
        <f>'[1]01'!K82</f>
        <v>0</v>
      </c>
      <c r="K80" s="15">
        <f t="shared" si="15"/>
        <v>162</v>
      </c>
      <c r="L80" s="18">
        <f>frq!C80</f>
        <v>1</v>
      </c>
      <c r="M80" s="16">
        <f t="shared" si="11"/>
        <v>162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162</v>
      </c>
    </row>
    <row r="81" spans="1:17">
      <c r="A81" s="8" t="s">
        <v>123</v>
      </c>
      <c r="B81" s="15">
        <f>'[1]01'!B83</f>
        <v>162</v>
      </c>
      <c r="C81" s="16">
        <f>'[1]01'!C83</f>
        <v>0</v>
      </c>
      <c r="D81" s="16">
        <f>'[1]01'!D83</f>
        <v>184</v>
      </c>
      <c r="E81" s="16">
        <f>'[1]01'!E83</f>
        <v>0</v>
      </c>
      <c r="F81" s="15">
        <f t="shared" si="17"/>
        <v>346</v>
      </c>
      <c r="G81" s="15">
        <f>'[1]01'!H83</f>
        <v>162</v>
      </c>
      <c r="H81" s="16">
        <f>'[1]01'!I83</f>
        <v>0</v>
      </c>
      <c r="I81" s="16">
        <f>'[1]01'!J83</f>
        <v>0</v>
      </c>
      <c r="J81" s="16">
        <f>'[1]01'!K83</f>
        <v>0</v>
      </c>
      <c r="K81" s="15">
        <f t="shared" si="15"/>
        <v>162</v>
      </c>
      <c r="L81" s="18">
        <f>frq!C81</f>
        <v>1</v>
      </c>
      <c r="M81" s="16">
        <f t="shared" si="11"/>
        <v>162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162</v>
      </c>
    </row>
    <row r="82" spans="1:17">
      <c r="A82" s="8" t="s">
        <v>124</v>
      </c>
      <c r="B82" s="15">
        <f>'[1]01'!B84</f>
        <v>162</v>
      </c>
      <c r="C82" s="16">
        <f>'[1]01'!C84</f>
        <v>0</v>
      </c>
      <c r="D82" s="16">
        <f>'[1]01'!D84</f>
        <v>184</v>
      </c>
      <c r="E82" s="16">
        <f>'[1]01'!E84</f>
        <v>0</v>
      </c>
      <c r="F82" s="15">
        <f t="shared" si="17"/>
        <v>346</v>
      </c>
      <c r="G82" s="15">
        <f>'[1]01'!H84</f>
        <v>162</v>
      </c>
      <c r="H82" s="16">
        <f>'[1]01'!I84</f>
        <v>0</v>
      </c>
      <c r="I82" s="16">
        <f>'[1]01'!J84</f>
        <v>0</v>
      </c>
      <c r="J82" s="16">
        <f>'[1]01'!K84</f>
        <v>0</v>
      </c>
      <c r="K82" s="15">
        <f t="shared" si="15"/>
        <v>162</v>
      </c>
      <c r="L82" s="18">
        <f>frq!C82</f>
        <v>1</v>
      </c>
      <c r="M82" s="16">
        <f t="shared" si="11"/>
        <v>162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162</v>
      </c>
    </row>
    <row r="83" spans="1:17">
      <c r="A83" s="8" t="s">
        <v>125</v>
      </c>
      <c r="B83" s="15">
        <f>'[1]01'!B85</f>
        <v>162</v>
      </c>
      <c r="C83" s="16">
        <f>'[1]01'!C85</f>
        <v>0</v>
      </c>
      <c r="D83" s="16">
        <f>'[1]01'!D85</f>
        <v>184</v>
      </c>
      <c r="E83" s="16">
        <f>'[1]01'!E85</f>
        <v>0</v>
      </c>
      <c r="F83" s="15">
        <f t="shared" si="17"/>
        <v>346</v>
      </c>
      <c r="G83" s="15">
        <f>'[1]01'!H85</f>
        <v>162</v>
      </c>
      <c r="H83" s="16">
        <f>'[1]01'!I85</f>
        <v>0</v>
      </c>
      <c r="I83" s="16">
        <f>'[1]01'!J85</f>
        <v>0</v>
      </c>
      <c r="J83" s="16">
        <f>'[1]01'!K85</f>
        <v>0</v>
      </c>
      <c r="K83" s="15">
        <f t="shared" si="15"/>
        <v>162</v>
      </c>
      <c r="L83" s="18">
        <f>frq!C83</f>
        <v>1</v>
      </c>
      <c r="M83" s="16">
        <f t="shared" si="11"/>
        <v>162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162</v>
      </c>
    </row>
    <row r="84" spans="1:17">
      <c r="A84" s="8" t="s">
        <v>126</v>
      </c>
      <c r="B84" s="15">
        <f>'[1]01'!B86</f>
        <v>162</v>
      </c>
      <c r="C84" s="16">
        <f>'[1]01'!C86</f>
        <v>0</v>
      </c>
      <c r="D84" s="16">
        <f>'[1]01'!D86</f>
        <v>184</v>
      </c>
      <c r="E84" s="16">
        <f>'[1]01'!E86</f>
        <v>0</v>
      </c>
      <c r="F84" s="15">
        <f t="shared" si="17"/>
        <v>346</v>
      </c>
      <c r="G84" s="15">
        <f>'[1]01'!H86</f>
        <v>162</v>
      </c>
      <c r="H84" s="16">
        <f>'[1]01'!I86</f>
        <v>0</v>
      </c>
      <c r="I84" s="16">
        <f>'[1]01'!J86</f>
        <v>0</v>
      </c>
      <c r="J84" s="16">
        <f>'[1]01'!K86</f>
        <v>0</v>
      </c>
      <c r="K84" s="15">
        <f t="shared" si="15"/>
        <v>162</v>
      </c>
      <c r="L84" s="18">
        <f>frq!C84</f>
        <v>1</v>
      </c>
      <c r="M84" s="16">
        <f t="shared" si="11"/>
        <v>162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162</v>
      </c>
    </row>
    <row r="85" spans="1:17">
      <c r="A85" s="8" t="s">
        <v>127</v>
      </c>
      <c r="B85" s="15">
        <f>'[1]01'!B87</f>
        <v>162</v>
      </c>
      <c r="C85" s="16">
        <f>'[1]01'!C87</f>
        <v>0</v>
      </c>
      <c r="D85" s="16">
        <f>'[1]01'!D87</f>
        <v>184</v>
      </c>
      <c r="E85" s="16">
        <f>'[1]01'!E87</f>
        <v>0</v>
      </c>
      <c r="F85" s="15">
        <f t="shared" si="17"/>
        <v>346</v>
      </c>
      <c r="G85" s="15">
        <f>'[1]01'!H87</f>
        <v>162</v>
      </c>
      <c r="H85" s="16">
        <f>'[1]01'!I87</f>
        <v>0</v>
      </c>
      <c r="I85" s="16">
        <f>'[1]01'!J87</f>
        <v>0</v>
      </c>
      <c r="J85" s="16">
        <f>'[1]01'!K87</f>
        <v>0</v>
      </c>
      <c r="K85" s="15">
        <f t="shared" si="15"/>
        <v>162</v>
      </c>
      <c r="L85" s="18">
        <f>frq!C85</f>
        <v>1</v>
      </c>
      <c r="M85" s="16">
        <f t="shared" si="11"/>
        <v>162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162</v>
      </c>
    </row>
    <row r="86" spans="1:17">
      <c r="A86" s="8" t="s">
        <v>128</v>
      </c>
      <c r="B86" s="15">
        <f>'[1]01'!B88</f>
        <v>162</v>
      </c>
      <c r="C86" s="16">
        <f>'[1]01'!C88</f>
        <v>0</v>
      </c>
      <c r="D86" s="16">
        <f>'[1]01'!D88</f>
        <v>184</v>
      </c>
      <c r="E86" s="16">
        <f>'[1]01'!E88</f>
        <v>0</v>
      </c>
      <c r="F86" s="15">
        <f t="shared" si="17"/>
        <v>346</v>
      </c>
      <c r="G86" s="15">
        <f>'[1]01'!H88</f>
        <v>162</v>
      </c>
      <c r="H86" s="16">
        <f>'[1]01'!I88</f>
        <v>0</v>
      </c>
      <c r="I86" s="16">
        <f>'[1]01'!J88</f>
        <v>0</v>
      </c>
      <c r="J86" s="16">
        <f>'[1]01'!K88</f>
        <v>0</v>
      </c>
      <c r="K86" s="15">
        <f t="shared" si="15"/>
        <v>162</v>
      </c>
      <c r="L86" s="18">
        <f>frq!C86</f>
        <v>1</v>
      </c>
      <c r="M86" s="16">
        <f t="shared" si="11"/>
        <v>162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162</v>
      </c>
    </row>
    <row r="87" spans="1:17">
      <c r="A87" s="8" t="s">
        <v>129</v>
      </c>
      <c r="B87" s="15">
        <f>'[1]01'!B89</f>
        <v>162</v>
      </c>
      <c r="C87" s="16">
        <f>'[1]01'!C89</f>
        <v>0</v>
      </c>
      <c r="D87" s="16">
        <f>'[1]01'!D89</f>
        <v>184</v>
      </c>
      <c r="E87" s="16">
        <f>'[1]01'!E89</f>
        <v>0</v>
      </c>
      <c r="F87" s="15">
        <f t="shared" si="17"/>
        <v>346</v>
      </c>
      <c r="G87" s="15">
        <f>'[1]01'!H89</f>
        <v>162</v>
      </c>
      <c r="H87" s="16">
        <f>'[1]01'!I89</f>
        <v>0</v>
      </c>
      <c r="I87" s="16">
        <f>'[1]01'!J89</f>
        <v>0</v>
      </c>
      <c r="J87" s="16">
        <f>'[1]01'!K89</f>
        <v>0</v>
      </c>
      <c r="K87" s="15">
        <f t="shared" si="15"/>
        <v>162</v>
      </c>
      <c r="L87" s="18">
        <f>frq!C87</f>
        <v>1</v>
      </c>
      <c r="M87" s="16">
        <f t="shared" si="11"/>
        <v>162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162</v>
      </c>
    </row>
    <row r="88" spans="1:17">
      <c r="A88" s="8" t="s">
        <v>130</v>
      </c>
      <c r="B88" s="15">
        <f>'[1]01'!B90</f>
        <v>162</v>
      </c>
      <c r="C88" s="16">
        <f>'[1]01'!C90</f>
        <v>0</v>
      </c>
      <c r="D88" s="16">
        <f>'[1]01'!D90</f>
        <v>184</v>
      </c>
      <c r="E88" s="16">
        <f>'[1]01'!E90</f>
        <v>0</v>
      </c>
      <c r="F88" s="15">
        <f t="shared" si="17"/>
        <v>346</v>
      </c>
      <c r="G88" s="15">
        <f>'[1]01'!H90</f>
        <v>162</v>
      </c>
      <c r="H88" s="16">
        <f>'[1]01'!I90</f>
        <v>0</v>
      </c>
      <c r="I88" s="16">
        <f>'[1]01'!J90</f>
        <v>0</v>
      </c>
      <c r="J88" s="16">
        <f>'[1]01'!K90</f>
        <v>0</v>
      </c>
      <c r="K88" s="15">
        <f t="shared" si="15"/>
        <v>162</v>
      </c>
      <c r="L88" s="18">
        <f>frq!C88</f>
        <v>1</v>
      </c>
      <c r="M88" s="16">
        <f t="shared" si="11"/>
        <v>162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162</v>
      </c>
    </row>
    <row r="89" spans="1:17">
      <c r="A89" s="8" t="s">
        <v>131</v>
      </c>
      <c r="B89" s="15">
        <f>'[1]01'!B91</f>
        <v>162</v>
      </c>
      <c r="C89" s="16">
        <f>'[1]01'!C91</f>
        <v>0</v>
      </c>
      <c r="D89" s="16">
        <f>'[1]01'!D91</f>
        <v>184</v>
      </c>
      <c r="E89" s="16">
        <f>'[1]01'!E91</f>
        <v>0</v>
      </c>
      <c r="F89" s="15">
        <f t="shared" si="17"/>
        <v>346</v>
      </c>
      <c r="G89" s="15">
        <f>'[1]01'!H91</f>
        <v>162</v>
      </c>
      <c r="H89" s="16">
        <f>'[1]01'!I91</f>
        <v>0</v>
      </c>
      <c r="I89" s="16">
        <f>'[1]01'!J91</f>
        <v>0</v>
      </c>
      <c r="J89" s="16">
        <f>'[1]01'!K91</f>
        <v>0</v>
      </c>
      <c r="K89" s="15">
        <f t="shared" si="15"/>
        <v>162</v>
      </c>
      <c r="L89" s="18">
        <f>frq!C89</f>
        <v>1</v>
      </c>
      <c r="M89" s="16">
        <f t="shared" si="11"/>
        <v>162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162</v>
      </c>
    </row>
    <row r="90" spans="1:17">
      <c r="A90" s="8" t="s">
        <v>132</v>
      </c>
      <c r="B90" s="15">
        <f>'[1]01'!B92</f>
        <v>162</v>
      </c>
      <c r="C90" s="16">
        <f>'[1]01'!C92</f>
        <v>0</v>
      </c>
      <c r="D90" s="16">
        <f>'[1]01'!D92</f>
        <v>184</v>
      </c>
      <c r="E90" s="16">
        <f>'[1]01'!E92</f>
        <v>0</v>
      </c>
      <c r="F90" s="15">
        <f t="shared" si="17"/>
        <v>346</v>
      </c>
      <c r="G90" s="15">
        <f>'[1]01'!H92</f>
        <v>162</v>
      </c>
      <c r="H90" s="16">
        <f>'[1]01'!I92</f>
        <v>0</v>
      </c>
      <c r="I90" s="16">
        <f>'[1]01'!J92</f>
        <v>0</v>
      </c>
      <c r="J90" s="16">
        <f>'[1]01'!K92</f>
        <v>0</v>
      </c>
      <c r="K90" s="15">
        <f t="shared" si="15"/>
        <v>162</v>
      </c>
      <c r="L90" s="18">
        <f>frq!C90</f>
        <v>1</v>
      </c>
      <c r="M90" s="16">
        <f t="shared" si="11"/>
        <v>162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162</v>
      </c>
    </row>
    <row r="91" spans="1:17">
      <c r="A91" s="8" t="s">
        <v>133</v>
      </c>
      <c r="B91" s="15">
        <f>'[1]01'!B93</f>
        <v>162</v>
      </c>
      <c r="C91" s="16">
        <f>'[1]01'!C93</f>
        <v>0</v>
      </c>
      <c r="D91" s="16">
        <f>'[1]01'!D93</f>
        <v>184</v>
      </c>
      <c r="E91" s="16">
        <f>'[1]01'!E93</f>
        <v>0</v>
      </c>
      <c r="F91" s="15">
        <f t="shared" si="17"/>
        <v>346</v>
      </c>
      <c r="G91" s="15">
        <f>'[1]01'!H93</f>
        <v>162</v>
      </c>
      <c r="H91" s="16">
        <f>'[1]01'!I93</f>
        <v>0</v>
      </c>
      <c r="I91" s="16">
        <f>'[1]01'!J93</f>
        <v>0</v>
      </c>
      <c r="J91" s="16">
        <f>'[1]01'!K93</f>
        <v>0</v>
      </c>
      <c r="K91" s="15">
        <f t="shared" si="15"/>
        <v>162</v>
      </c>
      <c r="L91" s="18">
        <f>frq!C91</f>
        <v>1</v>
      </c>
      <c r="M91" s="16">
        <f t="shared" si="11"/>
        <v>162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162</v>
      </c>
    </row>
    <row r="92" spans="1:17">
      <c r="A92" s="8" t="s">
        <v>134</v>
      </c>
      <c r="B92" s="15">
        <f>'[1]01'!B94</f>
        <v>162</v>
      </c>
      <c r="C92" s="16">
        <f>'[1]01'!C94</f>
        <v>0</v>
      </c>
      <c r="D92" s="16">
        <f>'[1]01'!D94</f>
        <v>184</v>
      </c>
      <c r="E92" s="16">
        <f>'[1]01'!E94</f>
        <v>0</v>
      </c>
      <c r="F92" s="15">
        <f t="shared" si="17"/>
        <v>346</v>
      </c>
      <c r="G92" s="15">
        <f>'[1]01'!H94</f>
        <v>162</v>
      </c>
      <c r="H92" s="16">
        <f>'[1]01'!I94</f>
        <v>0</v>
      </c>
      <c r="I92" s="16">
        <f>'[1]01'!J94</f>
        <v>0</v>
      </c>
      <c r="J92" s="16">
        <f>'[1]01'!K94</f>
        <v>0</v>
      </c>
      <c r="K92" s="15">
        <f t="shared" si="15"/>
        <v>162</v>
      </c>
      <c r="L92" s="18">
        <f>frq!C92</f>
        <v>1</v>
      </c>
      <c r="M92" s="16">
        <f t="shared" si="11"/>
        <v>162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162</v>
      </c>
    </row>
    <row r="93" spans="1:17">
      <c r="A93" s="8" t="s">
        <v>135</v>
      </c>
      <c r="B93" s="15">
        <f>'[1]01'!B95</f>
        <v>162</v>
      </c>
      <c r="C93" s="16">
        <f>'[1]01'!C95</f>
        <v>0</v>
      </c>
      <c r="D93" s="16">
        <f>'[1]01'!D95</f>
        <v>184</v>
      </c>
      <c r="E93" s="16">
        <f>'[1]01'!E95</f>
        <v>0</v>
      </c>
      <c r="F93" s="15">
        <f t="shared" si="17"/>
        <v>346</v>
      </c>
      <c r="G93" s="15">
        <f>'[1]01'!H95</f>
        <v>162</v>
      </c>
      <c r="H93" s="16">
        <f>'[1]01'!I95</f>
        <v>0</v>
      </c>
      <c r="I93" s="16">
        <f>'[1]01'!J95</f>
        <v>0</v>
      </c>
      <c r="J93" s="16">
        <f>'[1]01'!K95</f>
        <v>0</v>
      </c>
      <c r="K93" s="15">
        <f t="shared" si="15"/>
        <v>162</v>
      </c>
      <c r="L93" s="18">
        <f>frq!C93</f>
        <v>1</v>
      </c>
      <c r="M93" s="16">
        <f t="shared" si="11"/>
        <v>162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162</v>
      </c>
    </row>
    <row r="94" spans="1:17">
      <c r="A94" s="8" t="s">
        <v>136</v>
      </c>
      <c r="B94" s="15">
        <f>'[1]01'!B96</f>
        <v>162</v>
      </c>
      <c r="C94" s="16">
        <f>'[1]01'!C96</f>
        <v>0</v>
      </c>
      <c r="D94" s="16">
        <f>'[1]01'!D96</f>
        <v>184</v>
      </c>
      <c r="E94" s="16">
        <f>'[1]01'!E96</f>
        <v>0</v>
      </c>
      <c r="F94" s="15">
        <f t="shared" si="17"/>
        <v>346</v>
      </c>
      <c r="G94" s="15">
        <f>'[1]01'!H96</f>
        <v>162</v>
      </c>
      <c r="H94" s="16">
        <f>'[1]01'!I96</f>
        <v>0</v>
      </c>
      <c r="I94" s="16">
        <f>'[1]01'!J96</f>
        <v>0</v>
      </c>
      <c r="J94" s="16">
        <f>'[1]01'!K96</f>
        <v>0</v>
      </c>
      <c r="K94" s="15">
        <f t="shared" si="15"/>
        <v>162</v>
      </c>
      <c r="L94" s="18">
        <f>frq!C94</f>
        <v>1</v>
      </c>
      <c r="M94" s="16">
        <f t="shared" si="11"/>
        <v>162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162</v>
      </c>
    </row>
    <row r="95" spans="1:17">
      <c r="A95" s="8" t="s">
        <v>137</v>
      </c>
      <c r="B95" s="15">
        <f>'[1]01'!B97</f>
        <v>162</v>
      </c>
      <c r="C95" s="16">
        <f>'[1]01'!C97</f>
        <v>0</v>
      </c>
      <c r="D95" s="16">
        <f>'[1]01'!D97</f>
        <v>184</v>
      </c>
      <c r="E95" s="16">
        <f>'[1]01'!E97</f>
        <v>0</v>
      </c>
      <c r="F95" s="15">
        <f t="shared" si="17"/>
        <v>346</v>
      </c>
      <c r="G95" s="15">
        <f>'[1]01'!H97</f>
        <v>162</v>
      </c>
      <c r="H95" s="16">
        <f>'[1]01'!I97</f>
        <v>0</v>
      </c>
      <c r="I95" s="16">
        <f>'[1]01'!J97</f>
        <v>0</v>
      </c>
      <c r="J95" s="16">
        <f>'[1]01'!K97</f>
        <v>0</v>
      </c>
      <c r="K95" s="15">
        <f t="shared" si="15"/>
        <v>162</v>
      </c>
      <c r="L95" s="18">
        <f>frq!C95</f>
        <v>1</v>
      </c>
      <c r="M95" s="16">
        <f t="shared" si="11"/>
        <v>162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162</v>
      </c>
    </row>
    <row r="96" spans="1:17">
      <c r="A96" s="8" t="s">
        <v>138</v>
      </c>
      <c r="B96" s="15">
        <f>'[1]01'!B98</f>
        <v>162</v>
      </c>
      <c r="C96" s="16">
        <f>'[1]01'!C98</f>
        <v>0</v>
      </c>
      <c r="D96" s="16">
        <f>'[1]01'!D98</f>
        <v>184</v>
      </c>
      <c r="E96" s="16">
        <f>'[1]01'!E98</f>
        <v>0</v>
      </c>
      <c r="F96" s="15">
        <f t="shared" si="17"/>
        <v>346</v>
      </c>
      <c r="G96" s="15">
        <f>'[1]01'!H98</f>
        <v>162</v>
      </c>
      <c r="H96" s="16">
        <f>'[1]01'!I98</f>
        <v>0</v>
      </c>
      <c r="I96" s="16">
        <f>'[1]01'!J98</f>
        <v>0</v>
      </c>
      <c r="J96" s="16">
        <f>'[1]01'!K98</f>
        <v>0</v>
      </c>
      <c r="K96" s="15">
        <f t="shared" si="15"/>
        <v>162</v>
      </c>
      <c r="L96" s="18">
        <f>frq!C96</f>
        <v>1</v>
      </c>
      <c r="M96" s="16">
        <f t="shared" si="11"/>
        <v>162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162</v>
      </c>
    </row>
    <row r="97" spans="1:17">
      <c r="A97" s="8" t="s">
        <v>139</v>
      </c>
      <c r="B97" s="15">
        <f>'[1]01'!B99</f>
        <v>162</v>
      </c>
      <c r="C97" s="16">
        <f>'[1]01'!C99</f>
        <v>0</v>
      </c>
      <c r="D97" s="16">
        <f>'[1]01'!D99</f>
        <v>184</v>
      </c>
      <c r="E97" s="16">
        <f>'[1]01'!E99</f>
        <v>0</v>
      </c>
      <c r="F97" s="15">
        <f t="shared" si="17"/>
        <v>346</v>
      </c>
      <c r="G97" s="15">
        <f>'[1]01'!H99</f>
        <v>162</v>
      </c>
      <c r="H97" s="16">
        <f>'[1]01'!I99</f>
        <v>0</v>
      </c>
      <c r="I97" s="16">
        <f>'[1]01'!J99</f>
        <v>0</v>
      </c>
      <c r="J97" s="16">
        <f>'[1]01'!K99</f>
        <v>0</v>
      </c>
      <c r="K97" s="15">
        <f t="shared" si="15"/>
        <v>162</v>
      </c>
      <c r="L97" s="18">
        <f>frq!C97</f>
        <v>1</v>
      </c>
      <c r="M97" s="16">
        <f t="shared" si="11"/>
        <v>162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162</v>
      </c>
    </row>
    <row r="98" spans="1:17">
      <c r="A98" s="8" t="s">
        <v>140</v>
      </c>
      <c r="B98" s="15">
        <f>'[1]01'!B100</f>
        <v>162</v>
      </c>
      <c r="C98" s="16">
        <f>'[1]01'!C100</f>
        <v>0</v>
      </c>
      <c r="D98" s="16">
        <f>'[1]01'!D100</f>
        <v>184</v>
      </c>
      <c r="E98" s="16">
        <f>'[1]01'!E100</f>
        <v>0</v>
      </c>
      <c r="F98" s="15">
        <f t="shared" si="17"/>
        <v>346</v>
      </c>
      <c r="G98" s="15">
        <f>'[1]01'!H100</f>
        <v>162</v>
      </c>
      <c r="H98" s="16">
        <f>'[1]01'!I100</f>
        <v>0</v>
      </c>
      <c r="I98" s="16">
        <f>'[1]01'!J100</f>
        <v>0</v>
      </c>
      <c r="J98" s="16">
        <f>'[1]01'!K100</f>
        <v>0</v>
      </c>
      <c r="K98" s="15">
        <f t="shared" si="15"/>
        <v>162</v>
      </c>
      <c r="L98" s="18">
        <f>frq!C98</f>
        <v>1</v>
      </c>
      <c r="M98" s="16">
        <f t="shared" si="11"/>
        <v>162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162</v>
      </c>
    </row>
    <row r="99" spans="1:17">
      <c r="A99" s="8" t="s">
        <v>175</v>
      </c>
      <c r="B99" s="15">
        <f t="shared" ref="B99:Q99" si="18">SUM(B3:B98)/4000</f>
        <v>3.8460000000000001</v>
      </c>
      <c r="C99" s="15">
        <f t="shared" si="18"/>
        <v>0</v>
      </c>
      <c r="D99" s="15">
        <f t="shared" si="18"/>
        <v>4.3920000000000003</v>
      </c>
      <c r="E99" s="15">
        <f t="shared" si="18"/>
        <v>0</v>
      </c>
      <c r="F99" s="15">
        <f t="shared" si="18"/>
        <v>8.2379999999999995</v>
      </c>
      <c r="G99" s="15">
        <f t="shared" si="18"/>
        <v>3.8460000000000001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3.8460000000000001</v>
      </c>
      <c r="L99" s="15">
        <f t="shared" si="18"/>
        <v>2.4E-2</v>
      </c>
      <c r="M99" s="15">
        <f t="shared" si="18"/>
        <v>3.8460000000000001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3.8460000000000001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44562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5">
        <f>'[2]01'!B5</f>
        <v>84</v>
      </c>
      <c r="C3" s="196">
        <f>'[2]01'!C5</f>
        <v>0</v>
      </c>
      <c r="D3" s="196">
        <f>'[2]01'!D5</f>
        <v>0</v>
      </c>
      <c r="E3" s="196">
        <f>'[2]01'!E5</f>
        <v>0</v>
      </c>
      <c r="F3" s="15">
        <f>SUM(B3:E3)</f>
        <v>84</v>
      </c>
      <c r="G3" s="195">
        <f>'[2]01'!H5</f>
        <v>39</v>
      </c>
      <c r="H3" s="196">
        <f>'[2]01'!I5</f>
        <v>0</v>
      </c>
      <c r="I3" s="196">
        <f>'[2]01'!J5</f>
        <v>0</v>
      </c>
      <c r="J3" s="196">
        <f>'[2]01'!K5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195">
        <f>'[2]01'!B6</f>
        <v>84</v>
      </c>
      <c r="C4" s="196">
        <f>'[2]01'!C6</f>
        <v>0</v>
      </c>
      <c r="D4" s="196">
        <f>'[2]01'!D6</f>
        <v>0</v>
      </c>
      <c r="E4" s="196">
        <f>'[2]01'!E6</f>
        <v>0</v>
      </c>
      <c r="F4" s="15">
        <f>SUM(B4:E4)</f>
        <v>84</v>
      </c>
      <c r="G4" s="195">
        <f>'[2]01'!H6</f>
        <v>39</v>
      </c>
      <c r="H4" s="196">
        <f>'[2]01'!I6</f>
        <v>0</v>
      </c>
      <c r="I4" s="196">
        <f>'[2]01'!J6</f>
        <v>0</v>
      </c>
      <c r="J4" s="196">
        <f>'[2]01'!K6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5">
        <f>'[2]01'!B7</f>
        <v>84</v>
      </c>
      <c r="C5" s="196">
        <f>'[2]01'!C7</f>
        <v>0</v>
      </c>
      <c r="D5" s="196">
        <f>'[2]01'!D7</f>
        <v>0</v>
      </c>
      <c r="E5" s="196">
        <f>'[2]01'!E7</f>
        <v>0</v>
      </c>
      <c r="F5" s="15">
        <f t="shared" ref="F5:F68" si="6">SUM(B5:E5)</f>
        <v>84</v>
      </c>
      <c r="G5" s="195">
        <f>'[2]01'!H7</f>
        <v>39</v>
      </c>
      <c r="H5" s="196">
        <f>'[2]01'!I7</f>
        <v>0</v>
      </c>
      <c r="I5" s="196">
        <f>'[2]01'!J7</f>
        <v>0</v>
      </c>
      <c r="J5" s="196">
        <f>'[2]01'!K7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195">
        <f>'[2]01'!B8</f>
        <v>84</v>
      </c>
      <c r="C6" s="196">
        <f>'[2]01'!C8</f>
        <v>0</v>
      </c>
      <c r="D6" s="196">
        <f>'[2]01'!D8</f>
        <v>0</v>
      </c>
      <c r="E6" s="196">
        <f>'[2]01'!E8</f>
        <v>0</v>
      </c>
      <c r="F6" s="15">
        <f t="shared" si="6"/>
        <v>84</v>
      </c>
      <c r="G6" s="195">
        <f>'[2]01'!H8</f>
        <v>39</v>
      </c>
      <c r="H6" s="196">
        <f>'[2]01'!I8</f>
        <v>0</v>
      </c>
      <c r="I6" s="196">
        <f>'[2]01'!J8</f>
        <v>0</v>
      </c>
      <c r="J6" s="196">
        <f>'[2]01'!K8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195">
        <f>'[2]01'!B9</f>
        <v>84</v>
      </c>
      <c r="C7" s="196">
        <f>'[2]01'!C9</f>
        <v>0</v>
      </c>
      <c r="D7" s="196">
        <f>'[2]01'!D9</f>
        <v>0</v>
      </c>
      <c r="E7" s="196">
        <f>'[2]01'!E9</f>
        <v>0</v>
      </c>
      <c r="F7" s="15">
        <f t="shared" si="6"/>
        <v>84</v>
      </c>
      <c r="G7" s="195">
        <f>'[2]01'!H9</f>
        <v>39</v>
      </c>
      <c r="H7" s="196">
        <f>'[2]01'!I9</f>
        <v>0</v>
      </c>
      <c r="I7" s="196">
        <f>'[2]01'!J9</f>
        <v>0</v>
      </c>
      <c r="J7" s="196">
        <f>'[2]01'!K9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195">
        <f>'[2]01'!B10</f>
        <v>84</v>
      </c>
      <c r="C8" s="196">
        <f>'[2]01'!C10</f>
        <v>0</v>
      </c>
      <c r="D8" s="196">
        <f>'[2]01'!D10</f>
        <v>0</v>
      </c>
      <c r="E8" s="196">
        <f>'[2]01'!E10</f>
        <v>0</v>
      </c>
      <c r="F8" s="15">
        <f t="shared" si="6"/>
        <v>84</v>
      </c>
      <c r="G8" s="195">
        <f>'[2]01'!H10</f>
        <v>39</v>
      </c>
      <c r="H8" s="196">
        <f>'[2]01'!I10</f>
        <v>0</v>
      </c>
      <c r="I8" s="196">
        <f>'[2]01'!J10</f>
        <v>0</v>
      </c>
      <c r="J8" s="196">
        <f>'[2]01'!K10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195">
        <f>'[2]01'!B11</f>
        <v>84</v>
      </c>
      <c r="C9" s="196">
        <f>'[2]01'!C11</f>
        <v>0</v>
      </c>
      <c r="D9" s="196">
        <f>'[2]01'!D11</f>
        <v>0</v>
      </c>
      <c r="E9" s="196">
        <f>'[2]01'!E11</f>
        <v>0</v>
      </c>
      <c r="F9" s="15">
        <f t="shared" si="6"/>
        <v>84</v>
      </c>
      <c r="G9" s="195">
        <f>'[2]01'!H11</f>
        <v>39</v>
      </c>
      <c r="H9" s="196">
        <f>'[2]01'!I11</f>
        <v>0</v>
      </c>
      <c r="I9" s="196">
        <f>'[2]01'!J11</f>
        <v>0</v>
      </c>
      <c r="J9" s="196">
        <f>'[2]01'!K11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5">
        <f>'[2]01'!B12</f>
        <v>84</v>
      </c>
      <c r="C10" s="196">
        <f>'[2]01'!C12</f>
        <v>0</v>
      </c>
      <c r="D10" s="196">
        <f>'[2]01'!D12</f>
        <v>0</v>
      </c>
      <c r="E10" s="196">
        <f>'[2]01'!E12</f>
        <v>0</v>
      </c>
      <c r="F10" s="15">
        <f t="shared" si="6"/>
        <v>84</v>
      </c>
      <c r="G10" s="195">
        <f>'[2]01'!H12</f>
        <v>39</v>
      </c>
      <c r="H10" s="196">
        <f>'[2]01'!I12</f>
        <v>0</v>
      </c>
      <c r="I10" s="196">
        <f>'[2]01'!J12</f>
        <v>0</v>
      </c>
      <c r="J10" s="196">
        <f>'[2]01'!K12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195">
        <f>'[2]01'!B13</f>
        <v>84</v>
      </c>
      <c r="C11" s="196">
        <f>'[2]01'!C13</f>
        <v>0</v>
      </c>
      <c r="D11" s="196">
        <f>'[2]01'!D13</f>
        <v>0</v>
      </c>
      <c r="E11" s="196">
        <f>'[2]01'!E13</f>
        <v>0</v>
      </c>
      <c r="F11" s="15">
        <f t="shared" si="6"/>
        <v>84</v>
      </c>
      <c r="G11" s="195">
        <f>'[2]01'!H13</f>
        <v>39</v>
      </c>
      <c r="H11" s="196">
        <f>'[2]01'!I13</f>
        <v>0</v>
      </c>
      <c r="I11" s="196">
        <f>'[2]01'!J13</f>
        <v>0</v>
      </c>
      <c r="J11" s="196">
        <f>'[2]01'!K13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195">
        <f>'[2]01'!B14</f>
        <v>84</v>
      </c>
      <c r="C12" s="196">
        <f>'[2]01'!C14</f>
        <v>0</v>
      </c>
      <c r="D12" s="196">
        <f>'[2]01'!D14</f>
        <v>0</v>
      </c>
      <c r="E12" s="196">
        <f>'[2]01'!E14</f>
        <v>0</v>
      </c>
      <c r="F12" s="15">
        <f t="shared" si="6"/>
        <v>84</v>
      </c>
      <c r="G12" s="195">
        <f>'[2]01'!H14</f>
        <v>39</v>
      </c>
      <c r="H12" s="196">
        <f>'[2]01'!I14</f>
        <v>0</v>
      </c>
      <c r="I12" s="196">
        <f>'[2]01'!J14</f>
        <v>0</v>
      </c>
      <c r="J12" s="196">
        <f>'[2]01'!K14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195">
        <f>'[2]01'!B15</f>
        <v>84</v>
      </c>
      <c r="C13" s="196">
        <f>'[2]01'!C15</f>
        <v>0</v>
      </c>
      <c r="D13" s="196">
        <f>'[2]01'!D15</f>
        <v>0</v>
      </c>
      <c r="E13" s="196">
        <f>'[2]01'!E15</f>
        <v>0</v>
      </c>
      <c r="F13" s="15">
        <f t="shared" si="6"/>
        <v>84</v>
      </c>
      <c r="G13" s="195">
        <f>'[2]01'!H15</f>
        <v>39</v>
      </c>
      <c r="H13" s="196">
        <f>'[2]01'!I15</f>
        <v>0</v>
      </c>
      <c r="I13" s="196">
        <f>'[2]01'!J15</f>
        <v>0</v>
      </c>
      <c r="J13" s="196">
        <f>'[2]01'!K15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195">
        <f>'[2]01'!B16</f>
        <v>84</v>
      </c>
      <c r="C14" s="196">
        <f>'[2]01'!C16</f>
        <v>0</v>
      </c>
      <c r="D14" s="196">
        <f>'[2]01'!D16</f>
        <v>0</v>
      </c>
      <c r="E14" s="196">
        <f>'[2]01'!E16</f>
        <v>0</v>
      </c>
      <c r="F14" s="15">
        <f t="shared" si="6"/>
        <v>84</v>
      </c>
      <c r="G14" s="195">
        <f>'[2]01'!H16</f>
        <v>39</v>
      </c>
      <c r="H14" s="196">
        <f>'[2]01'!I16</f>
        <v>0</v>
      </c>
      <c r="I14" s="196">
        <f>'[2]01'!J16</f>
        <v>0</v>
      </c>
      <c r="J14" s="196">
        <f>'[2]01'!K16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195">
        <f>'[2]01'!B17</f>
        <v>84</v>
      </c>
      <c r="C15" s="196">
        <f>'[2]01'!C17</f>
        <v>0</v>
      </c>
      <c r="D15" s="196">
        <f>'[2]01'!D17</f>
        <v>0</v>
      </c>
      <c r="E15" s="196">
        <f>'[2]01'!E17</f>
        <v>0</v>
      </c>
      <c r="F15" s="15">
        <f t="shared" si="6"/>
        <v>84</v>
      </c>
      <c r="G15" s="195">
        <f>'[2]01'!H17</f>
        <v>39</v>
      </c>
      <c r="H15" s="196">
        <f>'[2]01'!I17</f>
        <v>0</v>
      </c>
      <c r="I15" s="196">
        <f>'[2]01'!J17</f>
        <v>0</v>
      </c>
      <c r="J15" s="196">
        <f>'[2]01'!K17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195">
        <f>'[2]01'!B18</f>
        <v>84</v>
      </c>
      <c r="C16" s="196">
        <f>'[2]01'!C18</f>
        <v>0</v>
      </c>
      <c r="D16" s="196">
        <f>'[2]01'!D18</f>
        <v>0</v>
      </c>
      <c r="E16" s="196">
        <f>'[2]01'!E18</f>
        <v>0</v>
      </c>
      <c r="F16" s="15">
        <f t="shared" si="6"/>
        <v>84</v>
      </c>
      <c r="G16" s="195">
        <f>'[2]01'!H18</f>
        <v>39</v>
      </c>
      <c r="H16" s="196">
        <f>'[2]01'!I18</f>
        <v>0</v>
      </c>
      <c r="I16" s="196">
        <f>'[2]01'!J18</f>
        <v>0</v>
      </c>
      <c r="J16" s="196">
        <f>'[2]01'!K18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195">
        <f>'[2]01'!B19</f>
        <v>84</v>
      </c>
      <c r="C17" s="196">
        <f>'[2]01'!C19</f>
        <v>0</v>
      </c>
      <c r="D17" s="196">
        <f>'[2]01'!D19</f>
        <v>0</v>
      </c>
      <c r="E17" s="196">
        <f>'[2]01'!E19</f>
        <v>0</v>
      </c>
      <c r="F17" s="15">
        <f t="shared" si="6"/>
        <v>84</v>
      </c>
      <c r="G17" s="195">
        <f>'[2]01'!H19</f>
        <v>39</v>
      </c>
      <c r="H17" s="196">
        <f>'[2]01'!I19</f>
        <v>0</v>
      </c>
      <c r="I17" s="196">
        <f>'[2]01'!J19</f>
        <v>0</v>
      </c>
      <c r="J17" s="196">
        <f>'[2]01'!K19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195">
        <f>'[2]01'!B20</f>
        <v>84</v>
      </c>
      <c r="C18" s="196">
        <f>'[2]01'!C20</f>
        <v>0</v>
      </c>
      <c r="D18" s="196">
        <f>'[2]01'!D20</f>
        <v>0</v>
      </c>
      <c r="E18" s="196">
        <f>'[2]01'!E20</f>
        <v>0</v>
      </c>
      <c r="F18" s="15">
        <f t="shared" si="6"/>
        <v>84</v>
      </c>
      <c r="G18" s="195">
        <f>'[2]01'!H20</f>
        <v>39</v>
      </c>
      <c r="H18" s="196">
        <f>'[2]01'!I20</f>
        <v>0</v>
      </c>
      <c r="I18" s="196">
        <f>'[2]01'!J20</f>
        <v>0</v>
      </c>
      <c r="J18" s="196">
        <f>'[2]01'!K20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195">
        <f>'[2]01'!B21</f>
        <v>84</v>
      </c>
      <c r="C19" s="196">
        <f>'[2]01'!C21</f>
        <v>0</v>
      </c>
      <c r="D19" s="196">
        <f>'[2]01'!D21</f>
        <v>0</v>
      </c>
      <c r="E19" s="196">
        <f>'[2]01'!E21</f>
        <v>0</v>
      </c>
      <c r="F19" s="15">
        <f t="shared" si="6"/>
        <v>84</v>
      </c>
      <c r="G19" s="195">
        <f>'[2]01'!H21</f>
        <v>39</v>
      </c>
      <c r="H19" s="196">
        <f>'[2]01'!I21</f>
        <v>0</v>
      </c>
      <c r="I19" s="196">
        <f>'[2]01'!J21</f>
        <v>0</v>
      </c>
      <c r="J19" s="196">
        <f>'[2]01'!K21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195">
        <f>'[2]01'!B22</f>
        <v>84</v>
      </c>
      <c r="C20" s="196">
        <f>'[2]01'!C22</f>
        <v>0</v>
      </c>
      <c r="D20" s="196">
        <f>'[2]01'!D22</f>
        <v>0</v>
      </c>
      <c r="E20" s="196">
        <f>'[2]01'!E22</f>
        <v>0</v>
      </c>
      <c r="F20" s="15">
        <f t="shared" si="6"/>
        <v>84</v>
      </c>
      <c r="G20" s="195">
        <f>'[2]01'!H22</f>
        <v>39</v>
      </c>
      <c r="H20" s="196">
        <f>'[2]01'!I22</f>
        <v>0</v>
      </c>
      <c r="I20" s="196">
        <f>'[2]01'!J22</f>
        <v>0</v>
      </c>
      <c r="J20" s="196">
        <f>'[2]01'!K22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195">
        <f>'[2]01'!B23</f>
        <v>84</v>
      </c>
      <c r="C21" s="196">
        <f>'[2]01'!C23</f>
        <v>0</v>
      </c>
      <c r="D21" s="196">
        <f>'[2]01'!D23</f>
        <v>0</v>
      </c>
      <c r="E21" s="196">
        <f>'[2]01'!E23</f>
        <v>0</v>
      </c>
      <c r="F21" s="15">
        <f t="shared" si="6"/>
        <v>84</v>
      </c>
      <c r="G21" s="195">
        <f>'[2]01'!H23</f>
        <v>39</v>
      </c>
      <c r="H21" s="196">
        <f>'[2]01'!I23</f>
        <v>0</v>
      </c>
      <c r="I21" s="196">
        <f>'[2]01'!J23</f>
        <v>0</v>
      </c>
      <c r="J21" s="196">
        <f>'[2]01'!K23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195">
        <f>'[2]01'!B24</f>
        <v>84</v>
      </c>
      <c r="C22" s="196">
        <f>'[2]01'!C24</f>
        <v>0</v>
      </c>
      <c r="D22" s="196">
        <f>'[2]01'!D24</f>
        <v>0</v>
      </c>
      <c r="E22" s="196">
        <f>'[2]01'!E24</f>
        <v>0</v>
      </c>
      <c r="F22" s="15">
        <f t="shared" si="6"/>
        <v>84</v>
      </c>
      <c r="G22" s="195">
        <f>'[2]01'!H24</f>
        <v>39</v>
      </c>
      <c r="H22" s="196">
        <f>'[2]01'!I24</f>
        <v>0</v>
      </c>
      <c r="I22" s="196">
        <f>'[2]01'!J24</f>
        <v>0</v>
      </c>
      <c r="J22" s="196">
        <f>'[2]01'!K24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195">
        <f>'[2]01'!B25</f>
        <v>84</v>
      </c>
      <c r="C23" s="196">
        <f>'[2]01'!C25</f>
        <v>0</v>
      </c>
      <c r="D23" s="196">
        <f>'[2]01'!D25</f>
        <v>0</v>
      </c>
      <c r="E23" s="196">
        <f>'[2]01'!E25</f>
        <v>0</v>
      </c>
      <c r="F23" s="15">
        <f t="shared" si="6"/>
        <v>84</v>
      </c>
      <c r="G23" s="195">
        <f>'[2]01'!H25</f>
        <v>39</v>
      </c>
      <c r="H23" s="196">
        <f>'[2]01'!I25</f>
        <v>0</v>
      </c>
      <c r="I23" s="196">
        <f>'[2]01'!J25</f>
        <v>0</v>
      </c>
      <c r="J23" s="196">
        <f>'[2]01'!K25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195">
        <f>'[2]01'!B26</f>
        <v>84</v>
      </c>
      <c r="C24" s="196">
        <f>'[2]01'!C26</f>
        <v>0</v>
      </c>
      <c r="D24" s="196">
        <f>'[2]01'!D26</f>
        <v>0</v>
      </c>
      <c r="E24" s="196">
        <f>'[2]01'!E26</f>
        <v>0</v>
      </c>
      <c r="F24" s="15">
        <f t="shared" si="6"/>
        <v>84</v>
      </c>
      <c r="G24" s="195">
        <f>'[2]01'!H26</f>
        <v>39</v>
      </c>
      <c r="H24" s="196">
        <f>'[2]01'!I26</f>
        <v>0</v>
      </c>
      <c r="I24" s="196">
        <f>'[2]01'!J26</f>
        <v>0</v>
      </c>
      <c r="J24" s="196">
        <f>'[2]01'!K26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195">
        <f>'[2]01'!B27</f>
        <v>84</v>
      </c>
      <c r="C25" s="196">
        <f>'[2]01'!C27</f>
        <v>0</v>
      </c>
      <c r="D25" s="196">
        <f>'[2]01'!D27</f>
        <v>0</v>
      </c>
      <c r="E25" s="196">
        <f>'[2]01'!E27</f>
        <v>0</v>
      </c>
      <c r="F25" s="15">
        <f t="shared" si="6"/>
        <v>84</v>
      </c>
      <c r="G25" s="195">
        <f>'[2]01'!H27</f>
        <v>39</v>
      </c>
      <c r="H25" s="196">
        <f>'[2]01'!I27</f>
        <v>0</v>
      </c>
      <c r="I25" s="196">
        <f>'[2]01'!J27</f>
        <v>0</v>
      </c>
      <c r="J25" s="196">
        <f>'[2]01'!K27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195">
        <f>'[2]01'!B28</f>
        <v>84</v>
      </c>
      <c r="C26" s="196">
        <f>'[2]01'!C28</f>
        <v>0</v>
      </c>
      <c r="D26" s="196">
        <f>'[2]01'!D28</f>
        <v>0</v>
      </c>
      <c r="E26" s="196">
        <f>'[2]01'!E28</f>
        <v>0</v>
      </c>
      <c r="F26" s="15">
        <f t="shared" si="6"/>
        <v>84</v>
      </c>
      <c r="G26" s="195">
        <f>'[2]01'!H28</f>
        <v>39</v>
      </c>
      <c r="H26" s="196">
        <f>'[2]01'!I28</f>
        <v>0</v>
      </c>
      <c r="I26" s="196">
        <f>'[2]01'!J28</f>
        <v>0</v>
      </c>
      <c r="J26" s="196">
        <f>'[2]01'!K28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195">
        <f>'[2]01'!B29</f>
        <v>84</v>
      </c>
      <c r="C27" s="196">
        <f>'[2]01'!C29</f>
        <v>0</v>
      </c>
      <c r="D27" s="196">
        <f>'[2]01'!D29</f>
        <v>0</v>
      </c>
      <c r="E27" s="196">
        <f>'[2]01'!E29</f>
        <v>0</v>
      </c>
      <c r="F27" s="15">
        <f t="shared" si="6"/>
        <v>84</v>
      </c>
      <c r="G27" s="195">
        <f>'[2]01'!H29</f>
        <v>40</v>
      </c>
      <c r="H27" s="196">
        <f>'[2]01'!I29</f>
        <v>0</v>
      </c>
      <c r="I27" s="196">
        <f>'[2]01'!J29</f>
        <v>0</v>
      </c>
      <c r="J27" s="196">
        <f>'[2]01'!K29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195">
        <f>'[2]01'!B30</f>
        <v>84</v>
      </c>
      <c r="C28" s="196">
        <f>'[2]01'!C30</f>
        <v>0</v>
      </c>
      <c r="D28" s="196">
        <f>'[2]01'!D30</f>
        <v>0</v>
      </c>
      <c r="E28" s="196">
        <f>'[2]01'!E30</f>
        <v>0</v>
      </c>
      <c r="F28" s="15">
        <f t="shared" si="6"/>
        <v>84</v>
      </c>
      <c r="G28" s="195">
        <f>'[2]01'!H30</f>
        <v>40</v>
      </c>
      <c r="H28" s="196">
        <f>'[2]01'!I30</f>
        <v>0</v>
      </c>
      <c r="I28" s="196">
        <f>'[2]01'!J30</f>
        <v>0</v>
      </c>
      <c r="J28" s="196">
        <f>'[2]01'!K30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195">
        <f>'[2]01'!B31</f>
        <v>84</v>
      </c>
      <c r="C29" s="196">
        <f>'[2]01'!C31</f>
        <v>0</v>
      </c>
      <c r="D29" s="196">
        <f>'[2]01'!D31</f>
        <v>0</v>
      </c>
      <c r="E29" s="196">
        <f>'[2]01'!E31</f>
        <v>0</v>
      </c>
      <c r="F29" s="15">
        <f t="shared" si="6"/>
        <v>84</v>
      </c>
      <c r="G29" s="195">
        <f>'[2]01'!H31</f>
        <v>40</v>
      </c>
      <c r="H29" s="196">
        <f>'[2]01'!I31</f>
        <v>0</v>
      </c>
      <c r="I29" s="196">
        <f>'[2]01'!J31</f>
        <v>0</v>
      </c>
      <c r="J29" s="196">
        <f>'[2]01'!K31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195">
        <f>'[2]01'!B32</f>
        <v>84</v>
      </c>
      <c r="C30" s="196">
        <f>'[2]01'!C32</f>
        <v>0</v>
      </c>
      <c r="D30" s="196">
        <f>'[2]01'!D32</f>
        <v>0</v>
      </c>
      <c r="E30" s="196">
        <f>'[2]01'!E32</f>
        <v>0</v>
      </c>
      <c r="F30" s="15">
        <f t="shared" si="6"/>
        <v>84</v>
      </c>
      <c r="G30" s="195">
        <f>'[2]01'!H32</f>
        <v>40</v>
      </c>
      <c r="H30" s="196">
        <f>'[2]01'!I32</f>
        <v>0</v>
      </c>
      <c r="I30" s="196">
        <f>'[2]01'!J32</f>
        <v>0</v>
      </c>
      <c r="J30" s="196">
        <f>'[2]01'!K32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195">
        <f>'[2]01'!B33</f>
        <v>84</v>
      </c>
      <c r="C31" s="196">
        <f>'[2]01'!C33</f>
        <v>0</v>
      </c>
      <c r="D31" s="196">
        <f>'[2]01'!D33</f>
        <v>0</v>
      </c>
      <c r="E31" s="196">
        <f>'[2]01'!E33</f>
        <v>0</v>
      </c>
      <c r="F31" s="15">
        <f t="shared" si="6"/>
        <v>84</v>
      </c>
      <c r="G31" s="195">
        <f>'[2]01'!H33</f>
        <v>40</v>
      </c>
      <c r="H31" s="196">
        <f>'[2]01'!I33</f>
        <v>0</v>
      </c>
      <c r="I31" s="196">
        <f>'[2]01'!J33</f>
        <v>0</v>
      </c>
      <c r="J31" s="196">
        <f>'[2]01'!K33</f>
        <v>0</v>
      </c>
      <c r="K31" s="15">
        <f t="shared" si="3"/>
        <v>40</v>
      </c>
      <c r="L31" s="18">
        <f>frq!C31</f>
        <v>1</v>
      </c>
      <c r="M31" s="167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</row>
    <row r="32" spans="1:18">
      <c r="A32" s="8" t="s">
        <v>74</v>
      </c>
      <c r="B32" s="195">
        <f>'[2]01'!B34</f>
        <v>84</v>
      </c>
      <c r="C32" s="196">
        <f>'[2]01'!C34</f>
        <v>0</v>
      </c>
      <c r="D32" s="196">
        <f>'[2]01'!D34</f>
        <v>0</v>
      </c>
      <c r="E32" s="196">
        <f>'[2]01'!E34</f>
        <v>0</v>
      </c>
      <c r="F32" s="15">
        <f t="shared" si="6"/>
        <v>84</v>
      </c>
      <c r="G32" s="195">
        <f>'[2]01'!H34</f>
        <v>40</v>
      </c>
      <c r="H32" s="196">
        <f>'[2]01'!I34</f>
        <v>0</v>
      </c>
      <c r="I32" s="196">
        <f>'[2]01'!J34</f>
        <v>0</v>
      </c>
      <c r="J32" s="196">
        <f>'[2]01'!K34</f>
        <v>0</v>
      </c>
      <c r="K32" s="15">
        <f t="shared" si="3"/>
        <v>40</v>
      </c>
      <c r="L32" s="18">
        <f>frq!C32</f>
        <v>1</v>
      </c>
      <c r="M32" s="167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</row>
    <row r="33" spans="1:18">
      <c r="A33" s="8" t="s">
        <v>75</v>
      </c>
      <c r="B33" s="195">
        <f>'[2]01'!B35</f>
        <v>84</v>
      </c>
      <c r="C33" s="196">
        <f>'[2]01'!C35</f>
        <v>0</v>
      </c>
      <c r="D33" s="196">
        <f>'[2]01'!D35</f>
        <v>0</v>
      </c>
      <c r="E33" s="196">
        <f>'[2]01'!E35</f>
        <v>0</v>
      </c>
      <c r="F33" s="15">
        <f t="shared" si="6"/>
        <v>84</v>
      </c>
      <c r="G33" s="195">
        <f>'[2]01'!H35</f>
        <v>40</v>
      </c>
      <c r="H33" s="196">
        <f>'[2]01'!I35</f>
        <v>0</v>
      </c>
      <c r="I33" s="196">
        <f>'[2]01'!J35</f>
        <v>0</v>
      </c>
      <c r="J33" s="196">
        <f>'[2]01'!K35</f>
        <v>0</v>
      </c>
      <c r="K33" s="15">
        <f t="shared" si="3"/>
        <v>40</v>
      </c>
      <c r="L33" s="18">
        <f>frq!C33</f>
        <v>1</v>
      </c>
      <c r="M33" s="167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</row>
    <row r="34" spans="1:18">
      <c r="A34" s="8" t="s">
        <v>76</v>
      </c>
      <c r="B34" s="195">
        <f>'[2]01'!B36</f>
        <v>84</v>
      </c>
      <c r="C34" s="196">
        <f>'[2]01'!C36</f>
        <v>0</v>
      </c>
      <c r="D34" s="196">
        <f>'[2]01'!D36</f>
        <v>0</v>
      </c>
      <c r="E34" s="196">
        <f>'[2]01'!E36</f>
        <v>0</v>
      </c>
      <c r="F34" s="15">
        <f t="shared" si="6"/>
        <v>84</v>
      </c>
      <c r="G34" s="195">
        <f>'[2]01'!H36</f>
        <v>40</v>
      </c>
      <c r="H34" s="196">
        <f>'[2]01'!I36</f>
        <v>0</v>
      </c>
      <c r="I34" s="196">
        <f>'[2]01'!J36</f>
        <v>0</v>
      </c>
      <c r="J34" s="196">
        <f>'[2]01'!K36</f>
        <v>0</v>
      </c>
      <c r="K34" s="15">
        <f t="shared" si="3"/>
        <v>40</v>
      </c>
      <c r="L34" s="18">
        <f>frq!C34</f>
        <v>1</v>
      </c>
      <c r="M34" s="167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</row>
    <row r="35" spans="1:18">
      <c r="A35" s="8" t="s">
        <v>77</v>
      </c>
      <c r="B35" s="195">
        <f>'[2]01'!B37</f>
        <v>84</v>
      </c>
      <c r="C35" s="196">
        <f>'[2]01'!C37</f>
        <v>0</v>
      </c>
      <c r="D35" s="196">
        <f>'[2]01'!D37</f>
        <v>0</v>
      </c>
      <c r="E35" s="196">
        <f>'[2]01'!E37</f>
        <v>0</v>
      </c>
      <c r="F35" s="15">
        <f t="shared" si="6"/>
        <v>84</v>
      </c>
      <c r="G35" s="195">
        <f>'[2]01'!H37</f>
        <v>39</v>
      </c>
      <c r="H35" s="196">
        <f>'[2]01'!I37</f>
        <v>0</v>
      </c>
      <c r="I35" s="196">
        <f>'[2]01'!J37</f>
        <v>0</v>
      </c>
      <c r="J35" s="196">
        <f>'[2]01'!K37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195">
        <f>'[2]01'!B38</f>
        <v>84</v>
      </c>
      <c r="C36" s="196">
        <f>'[2]01'!C38</f>
        <v>0</v>
      </c>
      <c r="D36" s="196">
        <f>'[2]01'!D38</f>
        <v>0</v>
      </c>
      <c r="E36" s="196">
        <f>'[2]01'!E38</f>
        <v>0</v>
      </c>
      <c r="F36" s="15">
        <f t="shared" si="6"/>
        <v>84</v>
      </c>
      <c r="G36" s="195">
        <f>'[2]01'!H38</f>
        <v>39</v>
      </c>
      <c r="H36" s="196">
        <f>'[2]01'!I38</f>
        <v>0</v>
      </c>
      <c r="I36" s="196">
        <f>'[2]01'!J38</f>
        <v>0</v>
      </c>
      <c r="J36" s="196">
        <f>'[2]01'!K38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195">
        <f>'[2]01'!B39</f>
        <v>84</v>
      </c>
      <c r="C37" s="196">
        <f>'[2]01'!C39</f>
        <v>0</v>
      </c>
      <c r="D37" s="196">
        <f>'[2]01'!D39</f>
        <v>0</v>
      </c>
      <c r="E37" s="196">
        <f>'[2]01'!E39</f>
        <v>0</v>
      </c>
      <c r="F37" s="15">
        <f t="shared" si="6"/>
        <v>84</v>
      </c>
      <c r="G37" s="195">
        <f>'[2]01'!H39</f>
        <v>39</v>
      </c>
      <c r="H37" s="196">
        <f>'[2]01'!I39</f>
        <v>0</v>
      </c>
      <c r="I37" s="196">
        <f>'[2]01'!J39</f>
        <v>0</v>
      </c>
      <c r="J37" s="196">
        <f>'[2]01'!K39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195">
        <f>'[2]01'!B40</f>
        <v>84</v>
      </c>
      <c r="C38" s="196">
        <f>'[2]01'!C40</f>
        <v>0</v>
      </c>
      <c r="D38" s="196">
        <f>'[2]01'!D40</f>
        <v>0</v>
      </c>
      <c r="E38" s="196">
        <f>'[2]01'!E40</f>
        <v>0</v>
      </c>
      <c r="F38" s="15">
        <f t="shared" si="6"/>
        <v>84</v>
      </c>
      <c r="G38" s="195">
        <f>'[2]01'!H40</f>
        <v>39</v>
      </c>
      <c r="H38" s="196">
        <f>'[2]01'!I40</f>
        <v>0</v>
      </c>
      <c r="I38" s="196">
        <f>'[2]01'!J40</f>
        <v>0</v>
      </c>
      <c r="J38" s="196">
        <f>'[2]01'!K40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195">
        <f>'[2]01'!B41</f>
        <v>84</v>
      </c>
      <c r="C39" s="196">
        <f>'[2]01'!C41</f>
        <v>0</v>
      </c>
      <c r="D39" s="196">
        <f>'[2]01'!D41</f>
        <v>0</v>
      </c>
      <c r="E39" s="196">
        <f>'[2]01'!E41</f>
        <v>0</v>
      </c>
      <c r="F39" s="15">
        <f t="shared" si="6"/>
        <v>84</v>
      </c>
      <c r="G39" s="195">
        <f>'[2]01'!H41</f>
        <v>39</v>
      </c>
      <c r="H39" s="196">
        <f>'[2]01'!I41</f>
        <v>0</v>
      </c>
      <c r="I39" s="196">
        <f>'[2]01'!J41</f>
        <v>0</v>
      </c>
      <c r="J39" s="196">
        <f>'[2]01'!K41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195">
        <f>'[2]01'!B42</f>
        <v>84</v>
      </c>
      <c r="C40" s="196">
        <f>'[2]01'!C42</f>
        <v>0</v>
      </c>
      <c r="D40" s="196">
        <f>'[2]01'!D42</f>
        <v>0</v>
      </c>
      <c r="E40" s="196">
        <f>'[2]01'!E42</f>
        <v>0</v>
      </c>
      <c r="F40" s="15">
        <f t="shared" si="6"/>
        <v>84</v>
      </c>
      <c r="G40" s="195">
        <f>'[2]01'!H42</f>
        <v>39</v>
      </c>
      <c r="H40" s="196">
        <f>'[2]01'!I42</f>
        <v>0</v>
      </c>
      <c r="I40" s="196">
        <f>'[2]01'!J42</f>
        <v>0</v>
      </c>
      <c r="J40" s="196">
        <f>'[2]01'!K42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195">
        <f>'[2]01'!B43</f>
        <v>84</v>
      </c>
      <c r="C41" s="196">
        <f>'[2]01'!C43</f>
        <v>0</v>
      </c>
      <c r="D41" s="196">
        <f>'[2]01'!D43</f>
        <v>0</v>
      </c>
      <c r="E41" s="196">
        <f>'[2]01'!E43</f>
        <v>0</v>
      </c>
      <c r="F41" s="15">
        <f t="shared" si="6"/>
        <v>84</v>
      </c>
      <c r="G41" s="195">
        <f>'[2]01'!H43</f>
        <v>39</v>
      </c>
      <c r="H41" s="196">
        <f>'[2]01'!I43</f>
        <v>0</v>
      </c>
      <c r="I41" s="196">
        <f>'[2]01'!J43</f>
        <v>0</v>
      </c>
      <c r="J41" s="196">
        <f>'[2]01'!K43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195">
        <f>'[2]01'!B44</f>
        <v>84</v>
      </c>
      <c r="C42" s="196">
        <f>'[2]01'!C44</f>
        <v>0</v>
      </c>
      <c r="D42" s="196">
        <f>'[2]01'!D44</f>
        <v>0</v>
      </c>
      <c r="E42" s="196">
        <f>'[2]01'!E44</f>
        <v>0</v>
      </c>
      <c r="F42" s="15">
        <f t="shared" si="6"/>
        <v>84</v>
      </c>
      <c r="G42" s="195">
        <f>'[2]01'!H44</f>
        <v>39</v>
      </c>
      <c r="H42" s="196">
        <f>'[2]01'!I44</f>
        <v>0</v>
      </c>
      <c r="I42" s="196">
        <f>'[2]01'!J44</f>
        <v>0</v>
      </c>
      <c r="J42" s="196">
        <f>'[2]01'!K44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195">
        <f>'[2]01'!B45</f>
        <v>84</v>
      </c>
      <c r="C43" s="196">
        <f>'[2]01'!C45</f>
        <v>0</v>
      </c>
      <c r="D43" s="196">
        <f>'[2]01'!D45</f>
        <v>0</v>
      </c>
      <c r="E43" s="196">
        <f>'[2]01'!E45</f>
        <v>0</v>
      </c>
      <c r="F43" s="15">
        <f t="shared" si="6"/>
        <v>84</v>
      </c>
      <c r="G43" s="195">
        <f>'[2]01'!H45</f>
        <v>39</v>
      </c>
      <c r="H43" s="196">
        <f>'[2]01'!I45</f>
        <v>0</v>
      </c>
      <c r="I43" s="196">
        <f>'[2]01'!J45</f>
        <v>0</v>
      </c>
      <c r="J43" s="196">
        <f>'[2]01'!K45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195">
        <f>'[2]01'!B46</f>
        <v>84</v>
      </c>
      <c r="C44" s="196">
        <f>'[2]01'!C46</f>
        <v>0</v>
      </c>
      <c r="D44" s="196">
        <f>'[2]01'!D46</f>
        <v>0</v>
      </c>
      <c r="E44" s="196">
        <f>'[2]01'!E46</f>
        <v>0</v>
      </c>
      <c r="F44" s="15">
        <f t="shared" si="6"/>
        <v>84</v>
      </c>
      <c r="G44" s="195">
        <f>'[2]01'!H46</f>
        <v>39</v>
      </c>
      <c r="H44" s="196">
        <f>'[2]01'!I46</f>
        <v>0</v>
      </c>
      <c r="I44" s="196">
        <f>'[2]01'!J46</f>
        <v>0</v>
      </c>
      <c r="J44" s="196">
        <f>'[2]01'!K46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195">
        <f>'[2]01'!B47</f>
        <v>84</v>
      </c>
      <c r="C45" s="196">
        <f>'[2]01'!C47</f>
        <v>0</v>
      </c>
      <c r="D45" s="196">
        <f>'[2]01'!D47</f>
        <v>0</v>
      </c>
      <c r="E45" s="196">
        <f>'[2]01'!E47</f>
        <v>0</v>
      </c>
      <c r="F45" s="15">
        <f t="shared" si="6"/>
        <v>84</v>
      </c>
      <c r="G45" s="195">
        <f>'[2]01'!H47</f>
        <v>39</v>
      </c>
      <c r="H45" s="196">
        <f>'[2]01'!I47</f>
        <v>0</v>
      </c>
      <c r="I45" s="196">
        <f>'[2]01'!J47</f>
        <v>0</v>
      </c>
      <c r="J45" s="196">
        <f>'[2]01'!K47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195">
        <f>'[2]01'!B48</f>
        <v>84</v>
      </c>
      <c r="C46" s="196">
        <f>'[2]01'!C48</f>
        <v>0</v>
      </c>
      <c r="D46" s="196">
        <f>'[2]01'!D48</f>
        <v>0</v>
      </c>
      <c r="E46" s="196">
        <f>'[2]01'!E48</f>
        <v>0</v>
      </c>
      <c r="F46" s="15">
        <f t="shared" si="6"/>
        <v>84</v>
      </c>
      <c r="G46" s="195">
        <f>'[2]01'!H48</f>
        <v>40</v>
      </c>
      <c r="H46" s="196">
        <f>'[2]01'!I48</f>
        <v>0</v>
      </c>
      <c r="I46" s="196">
        <f>'[2]01'!J48</f>
        <v>0</v>
      </c>
      <c r="J46" s="196">
        <f>'[2]01'!K48</f>
        <v>0</v>
      </c>
      <c r="K46" s="15">
        <f t="shared" si="3"/>
        <v>40</v>
      </c>
      <c r="L46" s="18">
        <f>frq!C46</f>
        <v>1</v>
      </c>
      <c r="M46" s="167">
        <f t="shared" si="4"/>
        <v>39.299999999999997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39.299999999999997</v>
      </c>
      <c r="R46" s="18">
        <v>0.7</v>
      </c>
    </row>
    <row r="47" spans="1:18">
      <c r="A47" s="8" t="s">
        <v>89</v>
      </c>
      <c r="B47" s="195">
        <f>'[2]01'!B49</f>
        <v>84</v>
      </c>
      <c r="C47" s="196">
        <f>'[2]01'!C49</f>
        <v>0</v>
      </c>
      <c r="D47" s="196">
        <f>'[2]01'!D49</f>
        <v>0</v>
      </c>
      <c r="E47" s="196">
        <f>'[2]01'!E49</f>
        <v>0</v>
      </c>
      <c r="F47" s="15">
        <f t="shared" si="6"/>
        <v>84</v>
      </c>
      <c r="G47" s="195">
        <f>'[2]01'!H49</f>
        <v>40</v>
      </c>
      <c r="H47" s="196">
        <f>'[2]01'!I49</f>
        <v>0</v>
      </c>
      <c r="I47" s="196">
        <f>'[2]01'!J49</f>
        <v>0</v>
      </c>
      <c r="J47" s="196">
        <f>'[2]01'!K49</f>
        <v>0</v>
      </c>
      <c r="K47" s="15">
        <f t="shared" si="3"/>
        <v>40</v>
      </c>
      <c r="L47" s="18">
        <f>frq!C47</f>
        <v>1</v>
      </c>
      <c r="M47" s="167">
        <f t="shared" si="4"/>
        <v>39.299999999999997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39.299999999999997</v>
      </c>
      <c r="R47" s="18">
        <v>0.7</v>
      </c>
    </row>
    <row r="48" spans="1:18">
      <c r="A48" s="8" t="s">
        <v>90</v>
      </c>
      <c r="B48" s="195">
        <f>'[2]01'!B50</f>
        <v>84</v>
      </c>
      <c r="C48" s="196">
        <f>'[2]01'!C50</f>
        <v>0</v>
      </c>
      <c r="D48" s="196">
        <f>'[2]01'!D50</f>
        <v>0</v>
      </c>
      <c r="E48" s="196">
        <f>'[2]01'!E50</f>
        <v>0</v>
      </c>
      <c r="F48" s="15">
        <f t="shared" si="6"/>
        <v>84</v>
      </c>
      <c r="G48" s="195">
        <f>'[2]01'!H50</f>
        <v>40</v>
      </c>
      <c r="H48" s="196">
        <f>'[2]01'!I50</f>
        <v>0</v>
      </c>
      <c r="I48" s="196">
        <f>'[2]01'!J50</f>
        <v>0</v>
      </c>
      <c r="J48" s="196">
        <f>'[2]01'!K50</f>
        <v>0</v>
      </c>
      <c r="K48" s="15">
        <f t="shared" si="3"/>
        <v>40</v>
      </c>
      <c r="L48" s="18">
        <f>frq!C48</f>
        <v>1</v>
      </c>
      <c r="M48" s="167">
        <f t="shared" si="4"/>
        <v>39.299999999999997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39.299999999999997</v>
      </c>
      <c r="R48" s="18">
        <v>0.7</v>
      </c>
    </row>
    <row r="49" spans="1:18">
      <c r="A49" s="8" t="s">
        <v>91</v>
      </c>
      <c r="B49" s="195">
        <f>'[2]01'!B51</f>
        <v>84</v>
      </c>
      <c r="C49" s="196">
        <f>'[2]01'!C51</f>
        <v>0</v>
      </c>
      <c r="D49" s="196">
        <f>'[2]01'!D51</f>
        <v>0</v>
      </c>
      <c r="E49" s="196">
        <f>'[2]01'!E51</f>
        <v>0</v>
      </c>
      <c r="F49" s="15">
        <f t="shared" si="6"/>
        <v>84</v>
      </c>
      <c r="G49" s="195">
        <f>'[2]01'!H51</f>
        <v>40</v>
      </c>
      <c r="H49" s="196">
        <f>'[2]01'!I51</f>
        <v>0</v>
      </c>
      <c r="I49" s="196">
        <f>'[2]01'!J51</f>
        <v>0</v>
      </c>
      <c r="J49" s="196">
        <f>'[2]01'!K51</f>
        <v>0</v>
      </c>
      <c r="K49" s="15">
        <f t="shared" si="3"/>
        <v>40</v>
      </c>
      <c r="L49" s="18">
        <f>frq!C49</f>
        <v>1</v>
      </c>
      <c r="M49" s="167">
        <f t="shared" si="4"/>
        <v>39.299999999999997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39.299999999999997</v>
      </c>
      <c r="R49" s="18">
        <v>0.7</v>
      </c>
    </row>
    <row r="50" spans="1:18">
      <c r="A50" s="8" t="s">
        <v>92</v>
      </c>
      <c r="B50" s="195">
        <f>'[2]01'!B52</f>
        <v>84</v>
      </c>
      <c r="C50" s="196">
        <f>'[2]01'!C52</f>
        <v>0</v>
      </c>
      <c r="D50" s="196">
        <f>'[2]01'!D52</f>
        <v>0</v>
      </c>
      <c r="E50" s="196">
        <f>'[2]01'!E52</f>
        <v>0</v>
      </c>
      <c r="F50" s="15">
        <f t="shared" si="6"/>
        <v>84</v>
      </c>
      <c r="G50" s="195">
        <f>'[2]01'!H52</f>
        <v>40</v>
      </c>
      <c r="H50" s="196">
        <f>'[2]01'!I52</f>
        <v>0</v>
      </c>
      <c r="I50" s="196">
        <f>'[2]01'!J52</f>
        <v>0</v>
      </c>
      <c r="J50" s="196">
        <f>'[2]01'!K52</f>
        <v>0</v>
      </c>
      <c r="K50" s="15">
        <f t="shared" si="3"/>
        <v>40</v>
      </c>
      <c r="L50" s="18">
        <f>frq!C50</f>
        <v>1</v>
      </c>
      <c r="M50" s="167">
        <f t="shared" si="4"/>
        <v>39.299999999999997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39.299999999999997</v>
      </c>
      <c r="R50" s="18">
        <v>0.7</v>
      </c>
    </row>
    <row r="51" spans="1:18">
      <c r="A51" s="8" t="s">
        <v>93</v>
      </c>
      <c r="B51" s="195">
        <f>'[2]01'!B53</f>
        <v>84</v>
      </c>
      <c r="C51" s="196">
        <f>'[2]01'!C53</f>
        <v>0</v>
      </c>
      <c r="D51" s="196">
        <f>'[2]01'!D53</f>
        <v>0</v>
      </c>
      <c r="E51" s="196">
        <f>'[2]01'!E53</f>
        <v>0</v>
      </c>
      <c r="F51" s="15">
        <f t="shared" si="6"/>
        <v>84</v>
      </c>
      <c r="G51" s="195">
        <f>'[2]01'!H53</f>
        <v>40</v>
      </c>
      <c r="H51" s="196">
        <f>'[2]01'!I53</f>
        <v>0</v>
      </c>
      <c r="I51" s="196">
        <f>'[2]01'!J53</f>
        <v>0</v>
      </c>
      <c r="J51" s="196">
        <f>'[2]01'!K53</f>
        <v>0</v>
      </c>
      <c r="K51" s="15">
        <f t="shared" si="3"/>
        <v>40</v>
      </c>
      <c r="L51" s="18">
        <f>frq!C51</f>
        <v>1</v>
      </c>
      <c r="M51" s="167">
        <f t="shared" si="4"/>
        <v>39.299999999999997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39.299999999999997</v>
      </c>
      <c r="R51" s="18">
        <v>0.7</v>
      </c>
    </row>
    <row r="52" spans="1:18">
      <c r="A52" s="8" t="s">
        <v>94</v>
      </c>
      <c r="B52" s="195">
        <f>'[2]01'!B54</f>
        <v>84</v>
      </c>
      <c r="C52" s="196">
        <f>'[2]01'!C54</f>
        <v>0</v>
      </c>
      <c r="D52" s="196">
        <f>'[2]01'!D54</f>
        <v>0</v>
      </c>
      <c r="E52" s="196">
        <f>'[2]01'!E54</f>
        <v>0</v>
      </c>
      <c r="F52" s="15">
        <f t="shared" si="6"/>
        <v>84</v>
      </c>
      <c r="G52" s="195">
        <f>'[2]01'!H54</f>
        <v>40</v>
      </c>
      <c r="H52" s="196">
        <f>'[2]01'!I54</f>
        <v>0</v>
      </c>
      <c r="I52" s="196">
        <f>'[2]01'!J54</f>
        <v>0</v>
      </c>
      <c r="J52" s="196">
        <f>'[2]01'!K54</f>
        <v>0</v>
      </c>
      <c r="K52" s="15">
        <f t="shared" si="3"/>
        <v>40</v>
      </c>
      <c r="L52" s="18">
        <f>frq!C52</f>
        <v>1</v>
      </c>
      <c r="M52" s="167">
        <f t="shared" si="4"/>
        <v>39.299999999999997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39.299999999999997</v>
      </c>
      <c r="R52" s="18">
        <v>0.7</v>
      </c>
    </row>
    <row r="53" spans="1:18">
      <c r="A53" s="8" t="s">
        <v>95</v>
      </c>
      <c r="B53" s="195">
        <f>'[2]01'!B55</f>
        <v>84</v>
      </c>
      <c r="C53" s="196">
        <f>'[2]01'!C55</f>
        <v>0</v>
      </c>
      <c r="D53" s="196">
        <f>'[2]01'!D55</f>
        <v>0</v>
      </c>
      <c r="E53" s="196">
        <f>'[2]01'!E55</f>
        <v>0</v>
      </c>
      <c r="F53" s="15">
        <f t="shared" si="6"/>
        <v>84</v>
      </c>
      <c r="G53" s="195">
        <f>'[2]01'!H55</f>
        <v>40</v>
      </c>
      <c r="H53" s="196">
        <f>'[2]01'!I55</f>
        <v>0</v>
      </c>
      <c r="I53" s="196">
        <f>'[2]01'!J55</f>
        <v>0</v>
      </c>
      <c r="J53" s="196">
        <f>'[2]01'!K55</f>
        <v>0</v>
      </c>
      <c r="K53" s="15">
        <f t="shared" si="3"/>
        <v>40</v>
      </c>
      <c r="L53" s="18">
        <f>frq!C53</f>
        <v>1</v>
      </c>
      <c r="M53" s="167">
        <f t="shared" si="4"/>
        <v>39.299999999999997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39.299999999999997</v>
      </c>
      <c r="R53" s="18">
        <v>0.7</v>
      </c>
    </row>
    <row r="54" spans="1:18">
      <c r="A54" s="8" t="s">
        <v>96</v>
      </c>
      <c r="B54" s="195">
        <f>'[2]01'!B56</f>
        <v>84</v>
      </c>
      <c r="C54" s="196">
        <f>'[2]01'!C56</f>
        <v>0</v>
      </c>
      <c r="D54" s="196">
        <f>'[2]01'!D56</f>
        <v>0</v>
      </c>
      <c r="E54" s="196">
        <f>'[2]01'!E56</f>
        <v>0</v>
      </c>
      <c r="F54" s="15">
        <f t="shared" si="6"/>
        <v>84</v>
      </c>
      <c r="G54" s="195">
        <f>'[2]01'!H56</f>
        <v>40</v>
      </c>
      <c r="H54" s="196">
        <f>'[2]01'!I56</f>
        <v>0</v>
      </c>
      <c r="I54" s="196">
        <f>'[2]01'!J56</f>
        <v>0</v>
      </c>
      <c r="J54" s="196">
        <f>'[2]01'!K56</f>
        <v>0</v>
      </c>
      <c r="K54" s="15">
        <f t="shared" si="3"/>
        <v>40</v>
      </c>
      <c r="L54" s="18">
        <f>frq!C54</f>
        <v>1</v>
      </c>
      <c r="M54" s="167">
        <f t="shared" si="4"/>
        <v>39.299999999999997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39.299999999999997</v>
      </c>
      <c r="R54" s="18">
        <v>0.7</v>
      </c>
    </row>
    <row r="55" spans="1:18">
      <c r="A55" s="8" t="s">
        <v>97</v>
      </c>
      <c r="B55" s="195">
        <f>'[2]01'!B57</f>
        <v>84</v>
      </c>
      <c r="C55" s="196">
        <f>'[2]01'!C57</f>
        <v>0</v>
      </c>
      <c r="D55" s="196">
        <f>'[2]01'!D57</f>
        <v>0</v>
      </c>
      <c r="E55" s="196">
        <f>'[2]01'!E57</f>
        <v>0</v>
      </c>
      <c r="F55" s="15">
        <f t="shared" si="6"/>
        <v>84</v>
      </c>
      <c r="G55" s="195">
        <f>'[2]01'!H57</f>
        <v>40</v>
      </c>
      <c r="H55" s="196">
        <f>'[2]01'!I57</f>
        <v>0</v>
      </c>
      <c r="I55" s="196">
        <f>'[2]01'!J57</f>
        <v>0</v>
      </c>
      <c r="J55" s="196">
        <f>'[2]01'!K57</f>
        <v>0</v>
      </c>
      <c r="K55" s="15">
        <f t="shared" si="3"/>
        <v>40</v>
      </c>
      <c r="L55" s="18">
        <f>frq!C55</f>
        <v>1</v>
      </c>
      <c r="M55" s="167">
        <f t="shared" si="4"/>
        <v>39.299999999999997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39.299999999999997</v>
      </c>
      <c r="R55" s="18">
        <v>0.7</v>
      </c>
    </row>
    <row r="56" spans="1:18">
      <c r="A56" s="8" t="s">
        <v>98</v>
      </c>
      <c r="B56" s="195">
        <f>'[2]01'!B58</f>
        <v>84</v>
      </c>
      <c r="C56" s="196">
        <f>'[2]01'!C58</f>
        <v>0</v>
      </c>
      <c r="D56" s="196">
        <f>'[2]01'!D58</f>
        <v>0</v>
      </c>
      <c r="E56" s="196">
        <f>'[2]01'!E58</f>
        <v>0</v>
      </c>
      <c r="F56" s="15">
        <f t="shared" si="6"/>
        <v>84</v>
      </c>
      <c r="G56" s="195">
        <f>'[2]01'!H58</f>
        <v>40</v>
      </c>
      <c r="H56" s="196">
        <f>'[2]01'!I58</f>
        <v>0</v>
      </c>
      <c r="I56" s="196">
        <f>'[2]01'!J58</f>
        <v>0</v>
      </c>
      <c r="J56" s="196">
        <f>'[2]01'!K58</f>
        <v>0</v>
      </c>
      <c r="K56" s="15">
        <f t="shared" si="3"/>
        <v>40</v>
      </c>
      <c r="L56" s="18">
        <f>frq!C56</f>
        <v>1</v>
      </c>
      <c r="M56" s="167">
        <f t="shared" si="4"/>
        <v>39.299999999999997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39.299999999999997</v>
      </c>
      <c r="R56" s="18">
        <v>0.7</v>
      </c>
    </row>
    <row r="57" spans="1:18">
      <c r="A57" s="8" t="s">
        <v>99</v>
      </c>
      <c r="B57" s="195">
        <f>'[2]01'!B59</f>
        <v>84</v>
      </c>
      <c r="C57" s="196">
        <f>'[2]01'!C59</f>
        <v>0</v>
      </c>
      <c r="D57" s="196">
        <f>'[2]01'!D59</f>
        <v>0</v>
      </c>
      <c r="E57" s="196">
        <f>'[2]01'!E59</f>
        <v>0</v>
      </c>
      <c r="F57" s="15">
        <f t="shared" si="6"/>
        <v>84</v>
      </c>
      <c r="G57" s="195">
        <f>'[2]01'!H59</f>
        <v>40</v>
      </c>
      <c r="H57" s="196">
        <f>'[2]01'!I59</f>
        <v>0</v>
      </c>
      <c r="I57" s="196">
        <f>'[2]01'!J59</f>
        <v>0</v>
      </c>
      <c r="J57" s="196">
        <f>'[2]01'!K59</f>
        <v>0</v>
      </c>
      <c r="K57" s="15">
        <f t="shared" si="3"/>
        <v>40</v>
      </c>
      <c r="L57" s="18">
        <f>frq!C57</f>
        <v>1</v>
      </c>
      <c r="M57" s="167">
        <f t="shared" si="4"/>
        <v>39.299999999999997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39.299999999999997</v>
      </c>
      <c r="R57" s="18">
        <v>0.7</v>
      </c>
    </row>
    <row r="58" spans="1:18">
      <c r="A58" s="8" t="s">
        <v>100</v>
      </c>
      <c r="B58" s="195">
        <f>'[2]01'!B60</f>
        <v>84</v>
      </c>
      <c r="C58" s="196">
        <f>'[2]01'!C60</f>
        <v>0</v>
      </c>
      <c r="D58" s="196">
        <f>'[2]01'!D60</f>
        <v>0</v>
      </c>
      <c r="E58" s="196">
        <f>'[2]01'!E60</f>
        <v>0</v>
      </c>
      <c r="F58" s="15">
        <f t="shared" si="6"/>
        <v>84</v>
      </c>
      <c r="G58" s="195">
        <f>'[2]01'!H60</f>
        <v>40</v>
      </c>
      <c r="H58" s="196">
        <f>'[2]01'!I60</f>
        <v>0</v>
      </c>
      <c r="I58" s="196">
        <f>'[2]01'!J60</f>
        <v>0</v>
      </c>
      <c r="J58" s="196">
        <f>'[2]01'!K60</f>
        <v>0</v>
      </c>
      <c r="K58" s="15">
        <f t="shared" si="3"/>
        <v>40</v>
      </c>
      <c r="L58" s="18">
        <f>frq!C58</f>
        <v>1</v>
      </c>
      <c r="M58" s="167">
        <f t="shared" si="4"/>
        <v>39.299999999999997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39.299999999999997</v>
      </c>
      <c r="R58" s="18">
        <v>0.7</v>
      </c>
    </row>
    <row r="59" spans="1:18">
      <c r="A59" s="8" t="s">
        <v>101</v>
      </c>
      <c r="B59" s="195">
        <f>'[2]01'!B61</f>
        <v>84</v>
      </c>
      <c r="C59" s="196">
        <f>'[2]01'!C61</f>
        <v>0</v>
      </c>
      <c r="D59" s="196">
        <f>'[2]01'!D61</f>
        <v>0</v>
      </c>
      <c r="E59" s="196">
        <f>'[2]01'!E61</f>
        <v>0</v>
      </c>
      <c r="F59" s="15">
        <f t="shared" si="6"/>
        <v>84</v>
      </c>
      <c r="G59" s="195">
        <f>'[2]01'!H61</f>
        <v>40</v>
      </c>
      <c r="H59" s="196">
        <f>'[2]01'!I61</f>
        <v>0</v>
      </c>
      <c r="I59" s="196">
        <f>'[2]01'!J61</f>
        <v>0</v>
      </c>
      <c r="J59" s="196">
        <f>'[2]01'!K61</f>
        <v>0</v>
      </c>
      <c r="K59" s="15">
        <f t="shared" si="3"/>
        <v>40</v>
      </c>
      <c r="L59" s="18">
        <f>frq!C59</f>
        <v>1</v>
      </c>
      <c r="M59" s="167">
        <f t="shared" si="4"/>
        <v>39.299999999999997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39.299999999999997</v>
      </c>
      <c r="R59" s="18">
        <v>0.7</v>
      </c>
    </row>
    <row r="60" spans="1:18">
      <c r="A60" s="8" t="s">
        <v>102</v>
      </c>
      <c r="B60" s="195">
        <f>'[2]01'!B62</f>
        <v>84</v>
      </c>
      <c r="C60" s="196">
        <f>'[2]01'!C62</f>
        <v>0</v>
      </c>
      <c r="D60" s="196">
        <f>'[2]01'!D62</f>
        <v>0</v>
      </c>
      <c r="E60" s="196">
        <f>'[2]01'!E62</f>
        <v>0</v>
      </c>
      <c r="F60" s="15">
        <f t="shared" si="6"/>
        <v>84</v>
      </c>
      <c r="G60" s="195">
        <f>'[2]01'!H62</f>
        <v>40</v>
      </c>
      <c r="H60" s="196">
        <f>'[2]01'!I62</f>
        <v>0</v>
      </c>
      <c r="I60" s="196">
        <f>'[2]01'!J62</f>
        <v>0</v>
      </c>
      <c r="J60" s="196">
        <f>'[2]01'!K62</f>
        <v>0</v>
      </c>
      <c r="K60" s="15">
        <f t="shared" si="3"/>
        <v>40</v>
      </c>
      <c r="L60" s="18">
        <f>frq!C60</f>
        <v>1</v>
      </c>
      <c r="M60" s="167">
        <f t="shared" si="4"/>
        <v>39.299999999999997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39.299999999999997</v>
      </c>
      <c r="R60" s="18">
        <v>0.7</v>
      </c>
    </row>
    <row r="61" spans="1:18">
      <c r="A61" s="8" t="s">
        <v>103</v>
      </c>
      <c r="B61" s="195">
        <f>'[2]01'!B63</f>
        <v>84</v>
      </c>
      <c r="C61" s="196">
        <f>'[2]01'!C63</f>
        <v>0</v>
      </c>
      <c r="D61" s="196">
        <f>'[2]01'!D63</f>
        <v>0</v>
      </c>
      <c r="E61" s="196">
        <f>'[2]01'!E63</f>
        <v>0</v>
      </c>
      <c r="F61" s="15">
        <f t="shared" si="6"/>
        <v>84</v>
      </c>
      <c r="G61" s="195">
        <f>'[2]01'!H63</f>
        <v>40</v>
      </c>
      <c r="H61" s="196">
        <f>'[2]01'!I63</f>
        <v>0</v>
      </c>
      <c r="I61" s="196">
        <f>'[2]01'!J63</f>
        <v>0</v>
      </c>
      <c r="J61" s="196">
        <f>'[2]01'!K63</f>
        <v>0</v>
      </c>
      <c r="K61" s="15">
        <f t="shared" si="3"/>
        <v>40</v>
      </c>
      <c r="L61" s="18">
        <f>frq!C61</f>
        <v>1</v>
      </c>
      <c r="M61" s="167">
        <f t="shared" si="4"/>
        <v>39.299999999999997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39.299999999999997</v>
      </c>
      <c r="R61" s="18">
        <v>0.7</v>
      </c>
    </row>
    <row r="62" spans="1:18">
      <c r="A62" s="8" t="s">
        <v>104</v>
      </c>
      <c r="B62" s="195">
        <f>'[2]01'!B64</f>
        <v>84</v>
      </c>
      <c r="C62" s="196">
        <f>'[2]01'!C64</f>
        <v>0</v>
      </c>
      <c r="D62" s="196">
        <f>'[2]01'!D64</f>
        <v>0</v>
      </c>
      <c r="E62" s="196">
        <f>'[2]01'!E64</f>
        <v>0</v>
      </c>
      <c r="F62" s="15">
        <f t="shared" si="6"/>
        <v>84</v>
      </c>
      <c r="G62" s="195">
        <f>'[2]01'!H64</f>
        <v>39</v>
      </c>
      <c r="H62" s="196">
        <f>'[2]01'!I64</f>
        <v>0</v>
      </c>
      <c r="I62" s="196">
        <f>'[2]01'!J64</f>
        <v>0</v>
      </c>
      <c r="J62" s="196">
        <f>'[2]01'!K64</f>
        <v>0</v>
      </c>
      <c r="K62" s="15">
        <f t="shared" si="3"/>
        <v>39</v>
      </c>
      <c r="L62" s="18">
        <f>frq!C62</f>
        <v>1</v>
      </c>
      <c r="M62" s="167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</row>
    <row r="63" spans="1:18">
      <c r="A63" s="8" t="s">
        <v>105</v>
      </c>
      <c r="B63" s="195">
        <f>'[2]01'!B65</f>
        <v>84</v>
      </c>
      <c r="C63" s="196">
        <f>'[2]01'!C65</f>
        <v>0</v>
      </c>
      <c r="D63" s="196">
        <f>'[2]01'!D65</f>
        <v>0</v>
      </c>
      <c r="E63" s="196">
        <f>'[2]01'!E65</f>
        <v>0</v>
      </c>
      <c r="F63" s="15">
        <f t="shared" si="6"/>
        <v>84</v>
      </c>
      <c r="G63" s="195">
        <f>'[2]01'!H65</f>
        <v>39</v>
      </c>
      <c r="H63" s="196">
        <f>'[2]01'!I65</f>
        <v>0</v>
      </c>
      <c r="I63" s="196">
        <f>'[2]01'!J65</f>
        <v>0</v>
      </c>
      <c r="J63" s="196">
        <f>'[2]01'!K65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195">
        <f>'[2]01'!B66</f>
        <v>84</v>
      </c>
      <c r="C64" s="196">
        <f>'[2]01'!C66</f>
        <v>0</v>
      </c>
      <c r="D64" s="196">
        <f>'[2]01'!D66</f>
        <v>0</v>
      </c>
      <c r="E64" s="196">
        <f>'[2]01'!E66</f>
        <v>0</v>
      </c>
      <c r="F64" s="15">
        <f t="shared" si="6"/>
        <v>84</v>
      </c>
      <c r="G64" s="195">
        <f>'[2]01'!H66</f>
        <v>39</v>
      </c>
      <c r="H64" s="196">
        <f>'[2]01'!I66</f>
        <v>0</v>
      </c>
      <c r="I64" s="196">
        <f>'[2]01'!J66</f>
        <v>0</v>
      </c>
      <c r="J64" s="196">
        <f>'[2]01'!K66</f>
        <v>0</v>
      </c>
      <c r="K64" s="15">
        <f t="shared" si="3"/>
        <v>39</v>
      </c>
      <c r="L64" s="18">
        <f>frq!C64</f>
        <v>1</v>
      </c>
      <c r="M64" s="167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</row>
    <row r="65" spans="1:18">
      <c r="A65" s="8" t="s">
        <v>107</v>
      </c>
      <c r="B65" s="195">
        <f>'[2]01'!B67</f>
        <v>84</v>
      </c>
      <c r="C65" s="196">
        <f>'[2]01'!C67</f>
        <v>0</v>
      </c>
      <c r="D65" s="196">
        <f>'[2]01'!D67</f>
        <v>0</v>
      </c>
      <c r="E65" s="196">
        <f>'[2]01'!E67</f>
        <v>0</v>
      </c>
      <c r="F65" s="15">
        <f t="shared" si="6"/>
        <v>84</v>
      </c>
      <c r="G65" s="195">
        <f>'[2]01'!H67</f>
        <v>39</v>
      </c>
      <c r="H65" s="196">
        <f>'[2]01'!I67</f>
        <v>0</v>
      </c>
      <c r="I65" s="196">
        <f>'[2]01'!J67</f>
        <v>0</v>
      </c>
      <c r="J65" s="196">
        <f>'[2]01'!K67</f>
        <v>0</v>
      </c>
      <c r="K65" s="15">
        <f t="shared" si="3"/>
        <v>39</v>
      </c>
      <c r="L65" s="18">
        <f>frq!C65</f>
        <v>1</v>
      </c>
      <c r="M65" s="167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</row>
    <row r="66" spans="1:18">
      <c r="A66" s="8" t="s">
        <v>108</v>
      </c>
      <c r="B66" s="195">
        <f>'[2]01'!B68</f>
        <v>84</v>
      </c>
      <c r="C66" s="196">
        <f>'[2]01'!C68</f>
        <v>0</v>
      </c>
      <c r="D66" s="196">
        <f>'[2]01'!D68</f>
        <v>0</v>
      </c>
      <c r="E66" s="196">
        <f>'[2]01'!E68</f>
        <v>0</v>
      </c>
      <c r="F66" s="15">
        <f t="shared" si="6"/>
        <v>84</v>
      </c>
      <c r="G66" s="195">
        <f>'[2]01'!H68</f>
        <v>39</v>
      </c>
      <c r="H66" s="196">
        <f>'[2]01'!I68</f>
        <v>0</v>
      </c>
      <c r="I66" s="196">
        <f>'[2]01'!J68</f>
        <v>0</v>
      </c>
      <c r="J66" s="196">
        <f>'[2]01'!K68</f>
        <v>0</v>
      </c>
      <c r="K66" s="15">
        <f t="shared" si="3"/>
        <v>39</v>
      </c>
      <c r="L66" s="18">
        <f>frq!C66</f>
        <v>1</v>
      </c>
      <c r="M66" s="167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</row>
    <row r="67" spans="1:18">
      <c r="A67" s="8" t="s">
        <v>109</v>
      </c>
      <c r="B67" s="195">
        <f>'[2]01'!B69</f>
        <v>84</v>
      </c>
      <c r="C67" s="196">
        <f>'[2]01'!C69</f>
        <v>0</v>
      </c>
      <c r="D67" s="196">
        <f>'[2]01'!D69</f>
        <v>0</v>
      </c>
      <c r="E67" s="196">
        <f>'[2]01'!E69</f>
        <v>0</v>
      </c>
      <c r="F67" s="15">
        <f t="shared" si="6"/>
        <v>84</v>
      </c>
      <c r="G67" s="195">
        <f>'[2]01'!H69</f>
        <v>39</v>
      </c>
      <c r="H67" s="196">
        <f>'[2]01'!I69</f>
        <v>0</v>
      </c>
      <c r="I67" s="196">
        <f>'[2]01'!J69</f>
        <v>0</v>
      </c>
      <c r="J67" s="196">
        <f>'[2]01'!K69</f>
        <v>0</v>
      </c>
      <c r="K67" s="15">
        <f t="shared" si="3"/>
        <v>39</v>
      </c>
      <c r="L67" s="18">
        <f>frq!C67</f>
        <v>1</v>
      </c>
      <c r="M67" s="167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</row>
    <row r="68" spans="1:18">
      <c r="A68" s="8" t="s">
        <v>110</v>
      </c>
      <c r="B68" s="195">
        <f>'[2]01'!B70</f>
        <v>84</v>
      </c>
      <c r="C68" s="196">
        <f>'[2]01'!C70</f>
        <v>0</v>
      </c>
      <c r="D68" s="196">
        <f>'[2]01'!D70</f>
        <v>0</v>
      </c>
      <c r="E68" s="196">
        <f>'[2]01'!E70</f>
        <v>0</v>
      </c>
      <c r="F68" s="15">
        <f t="shared" si="6"/>
        <v>84</v>
      </c>
      <c r="G68" s="195">
        <f>'[2]01'!H70</f>
        <v>39</v>
      </c>
      <c r="H68" s="196">
        <f>'[2]01'!I70</f>
        <v>0</v>
      </c>
      <c r="I68" s="196">
        <f>'[2]01'!J70</f>
        <v>0</v>
      </c>
      <c r="J68" s="196">
        <f>'[2]01'!K70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</row>
    <row r="69" spans="1:18">
      <c r="A69" s="8" t="s">
        <v>111</v>
      </c>
      <c r="B69" s="195">
        <f>'[2]01'!B71</f>
        <v>84</v>
      </c>
      <c r="C69" s="196">
        <f>'[2]01'!C71</f>
        <v>0</v>
      </c>
      <c r="D69" s="196">
        <f>'[2]01'!D71</f>
        <v>0</v>
      </c>
      <c r="E69" s="196">
        <f>'[2]01'!E71</f>
        <v>0</v>
      </c>
      <c r="F69" s="15">
        <f t="shared" ref="F69:F98" si="16">SUM(B69:E69)</f>
        <v>84</v>
      </c>
      <c r="G69" s="195">
        <f>'[2]01'!H71</f>
        <v>39</v>
      </c>
      <c r="H69" s="196">
        <f>'[2]01'!I71</f>
        <v>0</v>
      </c>
      <c r="I69" s="196">
        <f>'[2]01'!J71</f>
        <v>0</v>
      </c>
      <c r="J69" s="196">
        <f>'[2]01'!K71</f>
        <v>0</v>
      </c>
      <c r="K69" s="15">
        <f t="shared" si="13"/>
        <v>39</v>
      </c>
      <c r="L69" s="18">
        <f>frq!C69</f>
        <v>1</v>
      </c>
      <c r="M69" s="167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</row>
    <row r="70" spans="1:18">
      <c r="A70" s="8" t="s">
        <v>112</v>
      </c>
      <c r="B70" s="195">
        <f>'[2]01'!B72</f>
        <v>84</v>
      </c>
      <c r="C70" s="196">
        <f>'[2]01'!C72</f>
        <v>0</v>
      </c>
      <c r="D70" s="196">
        <f>'[2]01'!D72</f>
        <v>0</v>
      </c>
      <c r="E70" s="196">
        <f>'[2]01'!E72</f>
        <v>0</v>
      </c>
      <c r="F70" s="15">
        <f t="shared" si="16"/>
        <v>84</v>
      </c>
      <c r="G70" s="195">
        <f>'[2]01'!H72</f>
        <v>39</v>
      </c>
      <c r="H70" s="196">
        <f>'[2]01'!I72</f>
        <v>0</v>
      </c>
      <c r="I70" s="196">
        <f>'[2]01'!J72</f>
        <v>0</v>
      </c>
      <c r="J70" s="196">
        <f>'[2]01'!K72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195">
        <f>'[2]01'!B73</f>
        <v>84</v>
      </c>
      <c r="C71" s="196">
        <f>'[2]01'!C73</f>
        <v>0</v>
      </c>
      <c r="D71" s="196">
        <f>'[2]01'!D73</f>
        <v>0</v>
      </c>
      <c r="E71" s="196">
        <f>'[2]01'!E73</f>
        <v>0</v>
      </c>
      <c r="F71" s="15">
        <f t="shared" si="16"/>
        <v>84</v>
      </c>
      <c r="G71" s="195">
        <f>'[2]01'!H73</f>
        <v>39</v>
      </c>
      <c r="H71" s="196">
        <f>'[2]01'!I73</f>
        <v>0</v>
      </c>
      <c r="I71" s="196">
        <f>'[2]01'!J73</f>
        <v>0</v>
      </c>
      <c r="J71" s="196">
        <f>'[2]01'!K73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195">
        <f>'[2]01'!B74</f>
        <v>84</v>
      </c>
      <c r="C72" s="196">
        <f>'[2]01'!C74</f>
        <v>0</v>
      </c>
      <c r="D72" s="196">
        <f>'[2]01'!D74</f>
        <v>0</v>
      </c>
      <c r="E72" s="196">
        <f>'[2]01'!E74</f>
        <v>0</v>
      </c>
      <c r="F72" s="15">
        <f t="shared" si="16"/>
        <v>84</v>
      </c>
      <c r="G72" s="195">
        <f>'[2]01'!H74</f>
        <v>39</v>
      </c>
      <c r="H72" s="196">
        <f>'[2]01'!I74</f>
        <v>0</v>
      </c>
      <c r="I72" s="196">
        <f>'[2]01'!J74</f>
        <v>0</v>
      </c>
      <c r="J72" s="196">
        <f>'[2]01'!K74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195">
        <f>'[2]01'!B75</f>
        <v>84</v>
      </c>
      <c r="C73" s="196">
        <f>'[2]01'!C75</f>
        <v>0</v>
      </c>
      <c r="D73" s="196">
        <f>'[2]01'!D75</f>
        <v>0</v>
      </c>
      <c r="E73" s="196">
        <f>'[2]01'!E75</f>
        <v>0</v>
      </c>
      <c r="F73" s="15">
        <f t="shared" si="16"/>
        <v>84</v>
      </c>
      <c r="G73" s="195">
        <f>'[2]01'!H75</f>
        <v>39</v>
      </c>
      <c r="H73" s="196">
        <f>'[2]01'!I75</f>
        <v>0</v>
      </c>
      <c r="I73" s="196">
        <f>'[2]01'!J75</f>
        <v>0</v>
      </c>
      <c r="J73" s="196">
        <f>'[2]01'!K75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195">
        <f>'[2]01'!B76</f>
        <v>84</v>
      </c>
      <c r="C74" s="196">
        <f>'[2]01'!C76</f>
        <v>0</v>
      </c>
      <c r="D74" s="196">
        <f>'[2]01'!D76</f>
        <v>0</v>
      </c>
      <c r="E74" s="196">
        <f>'[2]01'!E76</f>
        <v>0</v>
      </c>
      <c r="F74" s="15">
        <f t="shared" si="16"/>
        <v>84</v>
      </c>
      <c r="G74" s="195">
        <f>'[2]01'!H76</f>
        <v>39</v>
      </c>
      <c r="H74" s="196">
        <f>'[2]01'!I76</f>
        <v>0</v>
      </c>
      <c r="I74" s="196">
        <f>'[2]01'!J76</f>
        <v>0</v>
      </c>
      <c r="J74" s="196">
        <f>'[2]01'!K76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195">
        <f>'[2]01'!B77</f>
        <v>84</v>
      </c>
      <c r="C75" s="196">
        <f>'[2]01'!C77</f>
        <v>0</v>
      </c>
      <c r="D75" s="196">
        <f>'[2]01'!D77</f>
        <v>0</v>
      </c>
      <c r="E75" s="196">
        <f>'[2]01'!E77</f>
        <v>0</v>
      </c>
      <c r="F75" s="15">
        <f t="shared" si="16"/>
        <v>84</v>
      </c>
      <c r="G75" s="195">
        <f>'[2]01'!H77</f>
        <v>39</v>
      </c>
      <c r="H75" s="196">
        <f>'[2]01'!I77</f>
        <v>0</v>
      </c>
      <c r="I75" s="196">
        <f>'[2]01'!J77</f>
        <v>0</v>
      </c>
      <c r="J75" s="196">
        <f>'[2]01'!K77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195">
        <f>'[2]01'!B78</f>
        <v>84</v>
      </c>
      <c r="C76" s="196">
        <f>'[2]01'!C78</f>
        <v>0</v>
      </c>
      <c r="D76" s="196">
        <f>'[2]01'!D78</f>
        <v>0</v>
      </c>
      <c r="E76" s="196">
        <f>'[2]01'!E78</f>
        <v>0</v>
      </c>
      <c r="F76" s="15">
        <f t="shared" si="16"/>
        <v>84</v>
      </c>
      <c r="G76" s="195">
        <f>'[2]01'!H78</f>
        <v>39</v>
      </c>
      <c r="H76" s="196">
        <f>'[2]01'!I78</f>
        <v>0</v>
      </c>
      <c r="I76" s="196">
        <f>'[2]01'!J78</f>
        <v>0</v>
      </c>
      <c r="J76" s="196">
        <f>'[2]01'!K78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195">
        <f>'[2]01'!B79</f>
        <v>84</v>
      </c>
      <c r="C77" s="196">
        <f>'[2]01'!C79</f>
        <v>0</v>
      </c>
      <c r="D77" s="196">
        <f>'[2]01'!D79</f>
        <v>0</v>
      </c>
      <c r="E77" s="196">
        <f>'[2]01'!E79</f>
        <v>0</v>
      </c>
      <c r="F77" s="15">
        <f t="shared" si="16"/>
        <v>84</v>
      </c>
      <c r="G77" s="195">
        <f>'[2]01'!H79</f>
        <v>39</v>
      </c>
      <c r="H77" s="196">
        <f>'[2]01'!I79</f>
        <v>0</v>
      </c>
      <c r="I77" s="196">
        <f>'[2]01'!J79</f>
        <v>0</v>
      </c>
      <c r="J77" s="196">
        <f>'[2]01'!K79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195">
        <f>'[2]01'!B80</f>
        <v>84</v>
      </c>
      <c r="C78" s="196">
        <f>'[2]01'!C80</f>
        <v>0</v>
      </c>
      <c r="D78" s="196">
        <f>'[2]01'!D80</f>
        <v>0</v>
      </c>
      <c r="E78" s="196">
        <f>'[2]01'!E80</f>
        <v>0</v>
      </c>
      <c r="F78" s="15">
        <f t="shared" si="16"/>
        <v>84</v>
      </c>
      <c r="G78" s="195">
        <f>'[2]01'!H80</f>
        <v>39</v>
      </c>
      <c r="H78" s="196">
        <f>'[2]01'!I80</f>
        <v>0</v>
      </c>
      <c r="I78" s="196">
        <f>'[2]01'!J80</f>
        <v>0</v>
      </c>
      <c r="J78" s="196">
        <f>'[2]01'!K80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195">
        <f>'[2]01'!B81</f>
        <v>84</v>
      </c>
      <c r="C79" s="196">
        <f>'[2]01'!C81</f>
        <v>0</v>
      </c>
      <c r="D79" s="196">
        <f>'[2]01'!D81</f>
        <v>0</v>
      </c>
      <c r="E79" s="196">
        <f>'[2]01'!E81</f>
        <v>0</v>
      </c>
      <c r="F79" s="15">
        <f t="shared" si="16"/>
        <v>84</v>
      </c>
      <c r="G79" s="195">
        <f>'[2]01'!H81</f>
        <v>39</v>
      </c>
      <c r="H79" s="196">
        <f>'[2]01'!I81</f>
        <v>0</v>
      </c>
      <c r="I79" s="196">
        <f>'[2]01'!J81</f>
        <v>0</v>
      </c>
      <c r="J79" s="196">
        <f>'[2]01'!K81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195">
        <f>'[2]01'!B82</f>
        <v>84</v>
      </c>
      <c r="C80" s="196">
        <f>'[2]01'!C82</f>
        <v>0</v>
      </c>
      <c r="D80" s="196">
        <f>'[2]01'!D82</f>
        <v>0</v>
      </c>
      <c r="E80" s="196">
        <f>'[2]01'!E82</f>
        <v>0</v>
      </c>
      <c r="F80" s="15">
        <f t="shared" si="16"/>
        <v>84</v>
      </c>
      <c r="G80" s="195">
        <f>'[2]01'!H82</f>
        <v>39</v>
      </c>
      <c r="H80" s="196">
        <f>'[2]01'!I82</f>
        <v>0</v>
      </c>
      <c r="I80" s="196">
        <f>'[2]01'!J82</f>
        <v>0</v>
      </c>
      <c r="J80" s="196">
        <f>'[2]01'!K82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195">
        <f>'[2]01'!B83</f>
        <v>84</v>
      </c>
      <c r="C81" s="196">
        <f>'[2]01'!C83</f>
        <v>0</v>
      </c>
      <c r="D81" s="196">
        <f>'[2]01'!D83</f>
        <v>0</v>
      </c>
      <c r="E81" s="196">
        <f>'[2]01'!E83</f>
        <v>0</v>
      </c>
      <c r="F81" s="15">
        <f t="shared" si="16"/>
        <v>84</v>
      </c>
      <c r="G81" s="195">
        <f>'[2]01'!H83</f>
        <v>39</v>
      </c>
      <c r="H81" s="196">
        <f>'[2]01'!I83</f>
        <v>0</v>
      </c>
      <c r="I81" s="196">
        <f>'[2]01'!J83</f>
        <v>0</v>
      </c>
      <c r="J81" s="196">
        <f>'[2]01'!K83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195">
        <f>'[2]01'!B84</f>
        <v>84</v>
      </c>
      <c r="C82" s="196">
        <f>'[2]01'!C84</f>
        <v>0</v>
      </c>
      <c r="D82" s="196">
        <f>'[2]01'!D84</f>
        <v>0</v>
      </c>
      <c r="E82" s="196">
        <f>'[2]01'!E84</f>
        <v>0</v>
      </c>
      <c r="F82" s="15">
        <f t="shared" si="16"/>
        <v>84</v>
      </c>
      <c r="G82" s="195">
        <f>'[2]01'!H84</f>
        <v>39</v>
      </c>
      <c r="H82" s="196">
        <f>'[2]01'!I84</f>
        <v>0</v>
      </c>
      <c r="I82" s="196">
        <f>'[2]01'!J84</f>
        <v>0</v>
      </c>
      <c r="J82" s="196">
        <f>'[2]01'!K84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195">
        <f>'[2]01'!B85</f>
        <v>84</v>
      </c>
      <c r="C83" s="196">
        <f>'[2]01'!C85</f>
        <v>0</v>
      </c>
      <c r="D83" s="196">
        <f>'[2]01'!D85</f>
        <v>0</v>
      </c>
      <c r="E83" s="196">
        <f>'[2]01'!E85</f>
        <v>0</v>
      </c>
      <c r="F83" s="15">
        <f t="shared" si="16"/>
        <v>84</v>
      </c>
      <c r="G83" s="195">
        <f>'[2]01'!H85</f>
        <v>39</v>
      </c>
      <c r="H83" s="196">
        <f>'[2]01'!I85</f>
        <v>0</v>
      </c>
      <c r="I83" s="196">
        <f>'[2]01'!J85</f>
        <v>0</v>
      </c>
      <c r="J83" s="196">
        <f>'[2]01'!K85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195">
        <f>'[2]01'!B86</f>
        <v>84</v>
      </c>
      <c r="C84" s="196">
        <f>'[2]01'!C86</f>
        <v>0</v>
      </c>
      <c r="D84" s="196">
        <f>'[2]01'!D86</f>
        <v>0</v>
      </c>
      <c r="E84" s="196">
        <f>'[2]01'!E86</f>
        <v>0</v>
      </c>
      <c r="F84" s="15">
        <f t="shared" si="16"/>
        <v>84</v>
      </c>
      <c r="G84" s="195">
        <f>'[2]01'!H86</f>
        <v>39</v>
      </c>
      <c r="H84" s="196">
        <f>'[2]01'!I86</f>
        <v>0</v>
      </c>
      <c r="I84" s="196">
        <f>'[2]01'!J86</f>
        <v>0</v>
      </c>
      <c r="J84" s="196">
        <f>'[2]01'!K86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195">
        <f>'[2]01'!B87</f>
        <v>84</v>
      </c>
      <c r="C85" s="196">
        <f>'[2]01'!C87</f>
        <v>0</v>
      </c>
      <c r="D85" s="196">
        <f>'[2]01'!D87</f>
        <v>0</v>
      </c>
      <c r="E85" s="196">
        <f>'[2]01'!E87</f>
        <v>0</v>
      </c>
      <c r="F85" s="15">
        <f t="shared" si="16"/>
        <v>84</v>
      </c>
      <c r="G85" s="195">
        <f>'[2]01'!H87</f>
        <v>39</v>
      </c>
      <c r="H85" s="196">
        <f>'[2]01'!I87</f>
        <v>0</v>
      </c>
      <c r="I85" s="196">
        <f>'[2]01'!J87</f>
        <v>0</v>
      </c>
      <c r="J85" s="196">
        <f>'[2]01'!K87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195">
        <f>'[2]01'!B88</f>
        <v>84</v>
      </c>
      <c r="C86" s="196">
        <f>'[2]01'!C88</f>
        <v>0</v>
      </c>
      <c r="D86" s="196">
        <f>'[2]01'!D88</f>
        <v>0</v>
      </c>
      <c r="E86" s="196">
        <f>'[2]01'!E88</f>
        <v>0</v>
      </c>
      <c r="F86" s="15">
        <f t="shared" si="16"/>
        <v>84</v>
      </c>
      <c r="G86" s="195">
        <f>'[2]01'!H88</f>
        <v>39</v>
      </c>
      <c r="H86" s="196">
        <f>'[2]01'!I88</f>
        <v>0</v>
      </c>
      <c r="I86" s="196">
        <f>'[2]01'!J88</f>
        <v>0</v>
      </c>
      <c r="J86" s="196">
        <f>'[2]01'!K88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195">
        <f>'[2]01'!B89</f>
        <v>84</v>
      </c>
      <c r="C87" s="196">
        <f>'[2]01'!C89</f>
        <v>0</v>
      </c>
      <c r="D87" s="196">
        <f>'[2]01'!D89</f>
        <v>0</v>
      </c>
      <c r="E87" s="196">
        <f>'[2]01'!E89</f>
        <v>0</v>
      </c>
      <c r="F87" s="15">
        <f t="shared" si="16"/>
        <v>84</v>
      </c>
      <c r="G87" s="195">
        <f>'[2]01'!H89</f>
        <v>39</v>
      </c>
      <c r="H87" s="196">
        <f>'[2]01'!I89</f>
        <v>0</v>
      </c>
      <c r="I87" s="196">
        <f>'[2]01'!J89</f>
        <v>0</v>
      </c>
      <c r="J87" s="196">
        <f>'[2]01'!K89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195">
        <f>'[2]01'!B90</f>
        <v>84</v>
      </c>
      <c r="C88" s="196">
        <f>'[2]01'!C90</f>
        <v>0</v>
      </c>
      <c r="D88" s="196">
        <f>'[2]01'!D90</f>
        <v>0</v>
      </c>
      <c r="E88" s="196">
        <f>'[2]01'!E90</f>
        <v>0</v>
      </c>
      <c r="F88" s="15">
        <f t="shared" si="16"/>
        <v>84</v>
      </c>
      <c r="G88" s="195">
        <f>'[2]01'!H90</f>
        <v>39</v>
      </c>
      <c r="H88" s="196">
        <f>'[2]01'!I90</f>
        <v>0</v>
      </c>
      <c r="I88" s="196">
        <f>'[2]01'!J90</f>
        <v>0</v>
      </c>
      <c r="J88" s="196">
        <f>'[2]01'!K90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195">
        <f>'[2]01'!B91</f>
        <v>84</v>
      </c>
      <c r="C89" s="196">
        <f>'[2]01'!C91</f>
        <v>0</v>
      </c>
      <c r="D89" s="196">
        <f>'[2]01'!D91</f>
        <v>0</v>
      </c>
      <c r="E89" s="196">
        <f>'[2]01'!E91</f>
        <v>0</v>
      </c>
      <c r="F89" s="15">
        <f t="shared" si="16"/>
        <v>84</v>
      </c>
      <c r="G89" s="195">
        <f>'[2]01'!H91</f>
        <v>39</v>
      </c>
      <c r="H89" s="196">
        <f>'[2]01'!I91</f>
        <v>0</v>
      </c>
      <c r="I89" s="196">
        <f>'[2]01'!J91</f>
        <v>0</v>
      </c>
      <c r="J89" s="196">
        <f>'[2]01'!K91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195">
        <f>'[2]01'!B92</f>
        <v>84</v>
      </c>
      <c r="C90" s="196">
        <f>'[2]01'!C92</f>
        <v>0</v>
      </c>
      <c r="D90" s="196">
        <f>'[2]01'!D92</f>
        <v>0</v>
      </c>
      <c r="E90" s="196">
        <f>'[2]01'!E92</f>
        <v>0</v>
      </c>
      <c r="F90" s="15">
        <f t="shared" si="16"/>
        <v>84</v>
      </c>
      <c r="G90" s="195">
        <f>'[2]01'!H92</f>
        <v>39</v>
      </c>
      <c r="H90" s="196">
        <f>'[2]01'!I92</f>
        <v>0</v>
      </c>
      <c r="I90" s="196">
        <f>'[2]01'!J92</f>
        <v>0</v>
      </c>
      <c r="J90" s="196">
        <f>'[2]01'!K92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195">
        <f>'[2]01'!B93</f>
        <v>84</v>
      </c>
      <c r="C91" s="196">
        <f>'[2]01'!C93</f>
        <v>0</v>
      </c>
      <c r="D91" s="196">
        <f>'[2]01'!D93</f>
        <v>0</v>
      </c>
      <c r="E91" s="196">
        <f>'[2]01'!E93</f>
        <v>0</v>
      </c>
      <c r="F91" s="15">
        <f t="shared" si="16"/>
        <v>84</v>
      </c>
      <c r="G91" s="195">
        <f>'[2]01'!H93</f>
        <v>39</v>
      </c>
      <c r="H91" s="196">
        <f>'[2]01'!I93</f>
        <v>0</v>
      </c>
      <c r="I91" s="196">
        <f>'[2]01'!J93</f>
        <v>0</v>
      </c>
      <c r="J91" s="196">
        <f>'[2]01'!K93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195">
        <f>'[2]01'!B94</f>
        <v>84</v>
      </c>
      <c r="C92" s="196">
        <f>'[2]01'!C94</f>
        <v>0</v>
      </c>
      <c r="D92" s="196">
        <f>'[2]01'!D94</f>
        <v>0</v>
      </c>
      <c r="E92" s="196">
        <f>'[2]01'!E94</f>
        <v>0</v>
      </c>
      <c r="F92" s="15">
        <f t="shared" si="16"/>
        <v>84</v>
      </c>
      <c r="G92" s="195">
        <f>'[2]01'!H94</f>
        <v>39</v>
      </c>
      <c r="H92" s="196">
        <f>'[2]01'!I94</f>
        <v>0</v>
      </c>
      <c r="I92" s="196">
        <f>'[2]01'!J94</f>
        <v>0</v>
      </c>
      <c r="J92" s="196">
        <f>'[2]01'!K94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195">
        <f>'[2]01'!B95</f>
        <v>84</v>
      </c>
      <c r="C93" s="196">
        <f>'[2]01'!C95</f>
        <v>0</v>
      </c>
      <c r="D93" s="196">
        <f>'[2]01'!D95</f>
        <v>0</v>
      </c>
      <c r="E93" s="196">
        <f>'[2]01'!E95</f>
        <v>0</v>
      </c>
      <c r="F93" s="15">
        <f t="shared" si="16"/>
        <v>84</v>
      </c>
      <c r="G93" s="195">
        <f>'[2]01'!H95</f>
        <v>39</v>
      </c>
      <c r="H93" s="196">
        <f>'[2]01'!I95</f>
        <v>0</v>
      </c>
      <c r="I93" s="196">
        <f>'[2]01'!J95</f>
        <v>0</v>
      </c>
      <c r="J93" s="196">
        <f>'[2]01'!K95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195">
        <f>'[2]01'!B96</f>
        <v>84</v>
      </c>
      <c r="C94" s="196">
        <f>'[2]01'!C96</f>
        <v>0</v>
      </c>
      <c r="D94" s="196">
        <f>'[2]01'!D96</f>
        <v>0</v>
      </c>
      <c r="E94" s="196">
        <f>'[2]01'!E96</f>
        <v>0</v>
      </c>
      <c r="F94" s="15">
        <f t="shared" si="16"/>
        <v>84</v>
      </c>
      <c r="G94" s="195">
        <f>'[2]01'!H96</f>
        <v>39</v>
      </c>
      <c r="H94" s="196">
        <f>'[2]01'!I96</f>
        <v>0</v>
      </c>
      <c r="I94" s="196">
        <f>'[2]01'!J96</f>
        <v>0</v>
      </c>
      <c r="J94" s="196">
        <f>'[2]01'!K96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195">
        <f>'[2]01'!B97</f>
        <v>84</v>
      </c>
      <c r="C95" s="196">
        <f>'[2]01'!C97</f>
        <v>0</v>
      </c>
      <c r="D95" s="196">
        <f>'[2]01'!D97</f>
        <v>0</v>
      </c>
      <c r="E95" s="196">
        <f>'[2]01'!E97</f>
        <v>0</v>
      </c>
      <c r="F95" s="15">
        <f t="shared" si="16"/>
        <v>84</v>
      </c>
      <c r="G95" s="195">
        <f>'[2]01'!H97</f>
        <v>39</v>
      </c>
      <c r="H95" s="196">
        <f>'[2]01'!I97</f>
        <v>0</v>
      </c>
      <c r="I95" s="196">
        <f>'[2]01'!J97</f>
        <v>0</v>
      </c>
      <c r="J95" s="196">
        <f>'[2]01'!K97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195">
        <f>'[2]01'!B98</f>
        <v>84</v>
      </c>
      <c r="C96" s="196">
        <f>'[2]01'!C98</f>
        <v>0</v>
      </c>
      <c r="D96" s="196">
        <f>'[2]01'!D98</f>
        <v>0</v>
      </c>
      <c r="E96" s="196">
        <f>'[2]01'!E98</f>
        <v>0</v>
      </c>
      <c r="F96" s="15">
        <f t="shared" si="16"/>
        <v>84</v>
      </c>
      <c r="G96" s="195">
        <f>'[2]01'!H98</f>
        <v>39</v>
      </c>
      <c r="H96" s="196">
        <f>'[2]01'!I98</f>
        <v>0</v>
      </c>
      <c r="I96" s="196">
        <f>'[2]01'!J98</f>
        <v>0</v>
      </c>
      <c r="J96" s="196">
        <f>'[2]01'!K98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195">
        <f>'[2]01'!B99</f>
        <v>84</v>
      </c>
      <c r="C97" s="196">
        <f>'[2]01'!C99</f>
        <v>0</v>
      </c>
      <c r="D97" s="196">
        <f>'[2]01'!D99</f>
        <v>0</v>
      </c>
      <c r="E97" s="196">
        <f>'[2]01'!E99</f>
        <v>0</v>
      </c>
      <c r="F97" s="15">
        <f t="shared" si="16"/>
        <v>84</v>
      </c>
      <c r="G97" s="195">
        <f>'[2]01'!H99</f>
        <v>39</v>
      </c>
      <c r="H97" s="196">
        <f>'[2]01'!I99</f>
        <v>0</v>
      </c>
      <c r="I97" s="196">
        <f>'[2]01'!J99</f>
        <v>0</v>
      </c>
      <c r="J97" s="196">
        <f>'[2]01'!K99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195">
        <f>'[2]01'!B100</f>
        <v>84</v>
      </c>
      <c r="C98" s="196">
        <f>'[2]01'!C100</f>
        <v>0</v>
      </c>
      <c r="D98" s="196">
        <f>'[2]01'!D100</f>
        <v>0</v>
      </c>
      <c r="E98" s="196">
        <f>'[2]01'!E100</f>
        <v>0</v>
      </c>
      <c r="F98" s="15">
        <f t="shared" si="16"/>
        <v>84</v>
      </c>
      <c r="G98" s="195">
        <f>'[2]01'!H100</f>
        <v>39</v>
      </c>
      <c r="H98" s="196">
        <f>'[2]01'!I100</f>
        <v>0</v>
      </c>
      <c r="I98" s="196">
        <f>'[2]01'!J100</f>
        <v>0</v>
      </c>
      <c r="J98" s="196">
        <f>'[2]01'!K100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0.94199999999999995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0.94199999999999995</v>
      </c>
      <c r="L99" s="171">
        <f t="shared" si="17"/>
        <v>2.4E-2</v>
      </c>
      <c r="M99" s="171">
        <f t="shared" si="17"/>
        <v>0.92970000000000008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0.92970000000000008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44562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'[3]01'!B5</f>
        <v>320</v>
      </c>
      <c r="C3" s="16">
        <f>'[3]01'!C5</f>
        <v>0</v>
      </c>
      <c r="D3" s="16">
        <f>'[3]01'!D5</f>
        <v>110</v>
      </c>
      <c r="E3" s="16">
        <f>'[3]01'!E5</f>
        <v>0</v>
      </c>
      <c r="F3" s="16">
        <f>'[3]01'!F5</f>
        <v>810</v>
      </c>
      <c r="G3" s="16">
        <f>'[3]01'!G5</f>
        <v>0</v>
      </c>
      <c r="H3" s="17">
        <f>SUM(B3:G3)</f>
        <v>1240</v>
      </c>
      <c r="I3" s="15">
        <f>'[3]01'!J5</f>
        <v>250</v>
      </c>
      <c r="J3" s="16">
        <f>'[3]01'!K5</f>
        <v>0</v>
      </c>
      <c r="K3" s="16">
        <f>'[3]01'!L5</f>
        <v>0</v>
      </c>
      <c r="L3" s="16">
        <f>'[3]01'!M5</f>
        <v>0</v>
      </c>
      <c r="M3" s="16">
        <f>'[3]01'!N5</f>
        <v>0</v>
      </c>
      <c r="N3" s="16">
        <f>'[3]01'!O5</f>
        <v>0</v>
      </c>
      <c r="O3" s="17">
        <f>SUM(I3:N3)</f>
        <v>250</v>
      </c>
      <c r="P3" s="18">
        <f>frq!C3</f>
        <v>1</v>
      </c>
      <c r="Q3" s="15">
        <f t="shared" ref="Q3:V18" si="0">IF($P3=1,I3,IF(AND($P3=0.985,I3&gt;0.985*B3),B3*0.985,IF(AND($P3=0.965,I3&gt;0.965*B3),0.965*B3,I3)))</f>
        <v>250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250</v>
      </c>
      <c r="X3" s="8">
        <f>AW3</f>
        <v>17.13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17.13</v>
      </c>
      <c r="AE3" s="8">
        <f>BD3</f>
        <v>17.13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17.13</v>
      </c>
      <c r="AL3" s="8">
        <f t="shared" ref="AL3:AQ18" si="3">Q3-X3-AE3</f>
        <v>215.74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215.74</v>
      </c>
      <c r="AT3" s="8">
        <v>32</v>
      </c>
      <c r="AU3" s="8">
        <v>2.2599999999999998</v>
      </c>
      <c r="AW3" s="198">
        <v>17.13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17.13</v>
      </c>
      <c r="BD3" s="198">
        <v>17.13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17.13</v>
      </c>
      <c r="BL3" s="8">
        <f>AT3</f>
        <v>32</v>
      </c>
      <c r="BM3" s="8">
        <f>AU3</f>
        <v>2.2599999999999998</v>
      </c>
      <c r="BN3" s="8">
        <f>BC3</f>
        <v>17.13</v>
      </c>
      <c r="BO3" s="8">
        <f>BJ3</f>
        <v>17.13</v>
      </c>
      <c r="BP3" s="182">
        <f>BL3-BN3</f>
        <v>14.870000000000001</v>
      </c>
      <c r="BQ3" s="182">
        <f>BM3-BO3</f>
        <v>-14.87</v>
      </c>
    </row>
    <row r="4" spans="1:69">
      <c r="A4" s="8" t="s">
        <v>46</v>
      </c>
      <c r="B4" s="15">
        <f>'[3]01'!B6</f>
        <v>320</v>
      </c>
      <c r="C4" s="16">
        <f>'[3]01'!C6</f>
        <v>0</v>
      </c>
      <c r="D4" s="16">
        <f>'[3]01'!D6</f>
        <v>110</v>
      </c>
      <c r="E4" s="16">
        <f>'[3]01'!E6</f>
        <v>0</v>
      </c>
      <c r="F4" s="16">
        <f>'[3]01'!F6</f>
        <v>810</v>
      </c>
      <c r="G4" s="16">
        <f>'[3]01'!G6</f>
        <v>0</v>
      </c>
      <c r="H4" s="17">
        <f>SUM(B4:G4)</f>
        <v>1240</v>
      </c>
      <c r="I4" s="15">
        <f>'[3]01'!J6</f>
        <v>250</v>
      </c>
      <c r="J4" s="16">
        <f>'[3]01'!K6</f>
        <v>0</v>
      </c>
      <c r="K4" s="16">
        <f>'[3]01'!L6</f>
        <v>0</v>
      </c>
      <c r="L4" s="16">
        <f>'[3]01'!M6</f>
        <v>0</v>
      </c>
      <c r="M4" s="16">
        <f>'[3]01'!N6</f>
        <v>0</v>
      </c>
      <c r="N4" s="16">
        <f>'[3]01'!O6</f>
        <v>0</v>
      </c>
      <c r="O4" s="17">
        <f>SUM(I4:N4)</f>
        <v>250</v>
      </c>
      <c r="P4" s="18">
        <f>frq!C4</f>
        <v>1</v>
      </c>
      <c r="Q4" s="15">
        <f>IF($P4=1,I4,IF(AND($P4=0.985,I4&gt;0.985*B4),B4*0.985,IF(AND($P4=0.965,I4&gt;0.965*B4),0.965*B4,I4)))</f>
        <v>250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250</v>
      </c>
      <c r="X4" s="8">
        <f t="shared" ref="X4:X67" si="4">AW4</f>
        <v>20.63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20.63</v>
      </c>
      <c r="AE4" s="8">
        <f t="shared" ref="AE4:AE67" si="11">BD4</f>
        <v>20.63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20.63</v>
      </c>
      <c r="AL4" s="8">
        <f t="shared" si="3"/>
        <v>208.74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208.74</v>
      </c>
      <c r="AT4" s="8">
        <v>32</v>
      </c>
      <c r="AU4" s="8">
        <v>9.26</v>
      </c>
      <c r="AW4" s="198">
        <v>20.63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20.63</v>
      </c>
      <c r="BD4" s="198">
        <v>20.63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20.63</v>
      </c>
      <c r="BL4" s="8">
        <f t="shared" ref="BL4:BL67" si="21">AT4</f>
        <v>32</v>
      </c>
      <c r="BM4" s="8">
        <f t="shared" ref="BM4:BM67" si="22">AU4</f>
        <v>9.26</v>
      </c>
      <c r="BN4" s="8">
        <f t="shared" ref="BN4:BN67" si="23">BC4</f>
        <v>20.63</v>
      </c>
      <c r="BO4" s="8">
        <f t="shared" ref="BO4:BO67" si="24">BJ4</f>
        <v>20.63</v>
      </c>
      <c r="BP4" s="182">
        <f t="shared" ref="BP4:BP67" si="25">BL4-BN4</f>
        <v>11.370000000000001</v>
      </c>
      <c r="BQ4" s="182">
        <f t="shared" ref="BQ4:BQ67" si="26">BM4-BO4</f>
        <v>-11.37</v>
      </c>
    </row>
    <row r="5" spans="1:69">
      <c r="A5" s="8" t="s">
        <v>47</v>
      </c>
      <c r="B5" s="15">
        <f>'[3]01'!B7</f>
        <v>320</v>
      </c>
      <c r="C5" s="16">
        <f>'[3]01'!C7</f>
        <v>0</v>
      </c>
      <c r="D5" s="16">
        <f>'[3]01'!D7</f>
        <v>110</v>
      </c>
      <c r="E5" s="16">
        <f>'[3]01'!E7</f>
        <v>0</v>
      </c>
      <c r="F5" s="16">
        <f>'[3]01'!F7</f>
        <v>810</v>
      </c>
      <c r="G5" s="16">
        <f>'[3]01'!G7</f>
        <v>0</v>
      </c>
      <c r="H5" s="17">
        <f t="shared" ref="H5:H68" si="27">SUM(B5:G5)</f>
        <v>1240</v>
      </c>
      <c r="I5" s="15">
        <f>'[3]01'!J7</f>
        <v>250</v>
      </c>
      <c r="J5" s="16">
        <f>'[3]01'!K7</f>
        <v>0</v>
      </c>
      <c r="K5" s="16">
        <f>'[3]01'!L7</f>
        <v>0</v>
      </c>
      <c r="L5" s="16">
        <f>'[3]01'!M7</f>
        <v>0</v>
      </c>
      <c r="M5" s="16">
        <f>'[3]01'!N7</f>
        <v>0</v>
      </c>
      <c r="N5" s="16">
        <f>'[3]01'!O7</f>
        <v>0</v>
      </c>
      <c r="O5" s="17">
        <f t="shared" ref="O5:O68" si="28">SUM(I5:N5)</f>
        <v>250</v>
      </c>
      <c r="P5" s="18">
        <f>frq!C5</f>
        <v>1</v>
      </c>
      <c r="Q5" s="15">
        <f t="shared" ref="Q5:V56" si="29">IF($P5=1,I5,IF(AND($P5=0.985,I5&gt;0.985*B5),B5*0.985,IF(AND($P5=0.965,I5&gt;0.965*B5),0.965*B5,I5)))</f>
        <v>250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250</v>
      </c>
      <c r="X5" s="8">
        <f t="shared" si="4"/>
        <v>20.63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20.63</v>
      </c>
      <c r="AE5" s="8">
        <f t="shared" si="11"/>
        <v>20.63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20.63</v>
      </c>
      <c r="AL5" s="8">
        <f t="shared" si="3"/>
        <v>208.74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208.74</v>
      </c>
      <c r="AT5" s="8">
        <v>32</v>
      </c>
      <c r="AU5" s="8">
        <v>9.26</v>
      </c>
      <c r="AW5" s="198">
        <v>20.63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20.63</v>
      </c>
      <c r="BD5" s="198">
        <v>20.63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20.63</v>
      </c>
      <c r="BL5" s="8">
        <f t="shared" si="21"/>
        <v>32</v>
      </c>
      <c r="BM5" s="8">
        <f t="shared" si="22"/>
        <v>9.26</v>
      </c>
      <c r="BN5" s="8">
        <f t="shared" si="23"/>
        <v>20.63</v>
      </c>
      <c r="BO5" s="8">
        <f t="shared" si="24"/>
        <v>20.63</v>
      </c>
      <c r="BP5" s="182">
        <f t="shared" si="25"/>
        <v>11.370000000000001</v>
      </c>
      <c r="BQ5" s="182">
        <f t="shared" si="26"/>
        <v>-11.37</v>
      </c>
    </row>
    <row r="6" spans="1:69">
      <c r="A6" s="8" t="s">
        <v>48</v>
      </c>
      <c r="B6" s="15">
        <f>'[3]01'!B8</f>
        <v>320</v>
      </c>
      <c r="C6" s="16">
        <f>'[3]01'!C8</f>
        <v>0</v>
      </c>
      <c r="D6" s="16">
        <f>'[3]01'!D8</f>
        <v>110</v>
      </c>
      <c r="E6" s="16">
        <f>'[3]01'!E8</f>
        <v>0</v>
      </c>
      <c r="F6" s="16">
        <f>'[3]01'!F8</f>
        <v>810</v>
      </c>
      <c r="G6" s="16">
        <f>'[3]01'!G8</f>
        <v>0</v>
      </c>
      <c r="H6" s="17">
        <f t="shared" si="27"/>
        <v>1240</v>
      </c>
      <c r="I6" s="15">
        <f>'[3]01'!J8</f>
        <v>250</v>
      </c>
      <c r="J6" s="16">
        <f>'[3]01'!K8</f>
        <v>0</v>
      </c>
      <c r="K6" s="16">
        <f>'[3]01'!L8</f>
        <v>0</v>
      </c>
      <c r="L6" s="16">
        <f>'[3]01'!M8</f>
        <v>0</v>
      </c>
      <c r="M6" s="16">
        <f>'[3]01'!N8</f>
        <v>0</v>
      </c>
      <c r="N6" s="16">
        <f>'[3]01'!O8</f>
        <v>0</v>
      </c>
      <c r="O6" s="17">
        <f t="shared" si="28"/>
        <v>250</v>
      </c>
      <c r="P6" s="18">
        <f>frq!C6</f>
        <v>1</v>
      </c>
      <c r="Q6" s="15">
        <f t="shared" si="29"/>
        <v>250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250</v>
      </c>
      <c r="X6" s="8">
        <f t="shared" si="4"/>
        <v>20.63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20.63</v>
      </c>
      <c r="AE6" s="8">
        <f t="shared" si="11"/>
        <v>20.63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20.63</v>
      </c>
      <c r="AL6" s="8">
        <f t="shared" si="3"/>
        <v>208.74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208.74</v>
      </c>
      <c r="AT6" s="8">
        <v>32</v>
      </c>
      <c r="AU6" s="8">
        <v>9.26</v>
      </c>
      <c r="AW6" s="198">
        <v>20.63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20.63</v>
      </c>
      <c r="BD6" s="198">
        <v>20.63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20.63</v>
      </c>
      <c r="BL6" s="8">
        <f t="shared" si="21"/>
        <v>32</v>
      </c>
      <c r="BM6" s="8">
        <f t="shared" si="22"/>
        <v>9.26</v>
      </c>
      <c r="BN6" s="8">
        <f t="shared" si="23"/>
        <v>20.63</v>
      </c>
      <c r="BO6" s="8">
        <f t="shared" si="24"/>
        <v>20.63</v>
      </c>
      <c r="BP6" s="182">
        <f t="shared" si="25"/>
        <v>11.370000000000001</v>
      </c>
      <c r="BQ6" s="182">
        <f t="shared" si="26"/>
        <v>-11.37</v>
      </c>
    </row>
    <row r="7" spans="1:69">
      <c r="A7" s="8" t="s">
        <v>49</v>
      </c>
      <c r="B7" s="15">
        <f>'[3]01'!B9</f>
        <v>320</v>
      </c>
      <c r="C7" s="16">
        <f>'[3]01'!C9</f>
        <v>0</v>
      </c>
      <c r="D7" s="16">
        <f>'[3]01'!D9</f>
        <v>110</v>
      </c>
      <c r="E7" s="16">
        <f>'[3]01'!E9</f>
        <v>0</v>
      </c>
      <c r="F7" s="16">
        <f>'[3]01'!F9</f>
        <v>810</v>
      </c>
      <c r="G7" s="16">
        <f>'[3]01'!G9</f>
        <v>0</v>
      </c>
      <c r="H7" s="17">
        <f t="shared" si="27"/>
        <v>1240</v>
      </c>
      <c r="I7" s="15">
        <f>'[3]01'!J9</f>
        <v>250</v>
      </c>
      <c r="J7" s="16">
        <f>'[3]01'!K9</f>
        <v>0</v>
      </c>
      <c r="K7" s="16">
        <f>'[3]01'!L9</f>
        <v>0</v>
      </c>
      <c r="L7" s="16">
        <f>'[3]01'!M9</f>
        <v>0</v>
      </c>
      <c r="M7" s="16">
        <f>'[3]01'!N9</f>
        <v>0</v>
      </c>
      <c r="N7" s="16">
        <f>'[3]01'!O9</f>
        <v>0</v>
      </c>
      <c r="O7" s="17">
        <f t="shared" si="28"/>
        <v>250</v>
      </c>
      <c r="P7" s="18">
        <f>frq!C7</f>
        <v>1</v>
      </c>
      <c r="Q7" s="15">
        <f t="shared" si="29"/>
        <v>250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250</v>
      </c>
      <c r="X7" s="8">
        <f t="shared" si="4"/>
        <v>20.63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20.63</v>
      </c>
      <c r="AE7" s="8">
        <f t="shared" si="11"/>
        <v>20.63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20.63</v>
      </c>
      <c r="AL7" s="8">
        <f t="shared" si="3"/>
        <v>208.74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208.74</v>
      </c>
      <c r="AT7" s="8">
        <v>20.63</v>
      </c>
      <c r="AU7" s="8">
        <v>20.63</v>
      </c>
      <c r="AW7" s="198">
        <v>20.63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20.63</v>
      </c>
      <c r="BD7" s="198">
        <v>20.63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20.63</v>
      </c>
      <c r="BL7" s="8">
        <f t="shared" si="21"/>
        <v>20.63</v>
      </c>
      <c r="BM7" s="8">
        <f t="shared" si="22"/>
        <v>20.63</v>
      </c>
      <c r="BN7" s="8">
        <f t="shared" si="23"/>
        <v>20.63</v>
      </c>
      <c r="BO7" s="8">
        <f t="shared" si="24"/>
        <v>20.63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'[3]01'!B10</f>
        <v>320</v>
      </c>
      <c r="C8" s="16">
        <f>'[3]01'!C10</f>
        <v>0</v>
      </c>
      <c r="D8" s="16">
        <f>'[3]01'!D10</f>
        <v>110</v>
      </c>
      <c r="E8" s="16">
        <f>'[3]01'!E10</f>
        <v>0</v>
      </c>
      <c r="F8" s="16">
        <f>'[3]01'!F10</f>
        <v>810</v>
      </c>
      <c r="G8" s="16">
        <f>'[3]01'!G10</f>
        <v>0</v>
      </c>
      <c r="H8" s="17">
        <f t="shared" si="27"/>
        <v>1240</v>
      </c>
      <c r="I8" s="15">
        <f>'[3]01'!J10</f>
        <v>250</v>
      </c>
      <c r="J8" s="16">
        <f>'[3]01'!K10</f>
        <v>0</v>
      </c>
      <c r="K8" s="16">
        <f>'[3]01'!L10</f>
        <v>0</v>
      </c>
      <c r="L8" s="16">
        <f>'[3]01'!M10</f>
        <v>0</v>
      </c>
      <c r="M8" s="16">
        <f>'[3]01'!N10</f>
        <v>0</v>
      </c>
      <c r="N8" s="16">
        <f>'[3]01'!O10</f>
        <v>0</v>
      </c>
      <c r="O8" s="17">
        <f t="shared" si="28"/>
        <v>250</v>
      </c>
      <c r="P8" s="18">
        <f>frq!C8</f>
        <v>1</v>
      </c>
      <c r="Q8" s="15">
        <f t="shared" si="29"/>
        <v>250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250</v>
      </c>
      <c r="X8" s="8">
        <f t="shared" si="4"/>
        <v>20.63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20.63</v>
      </c>
      <c r="AE8" s="8">
        <f t="shared" si="11"/>
        <v>20.63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20.63</v>
      </c>
      <c r="AL8" s="8">
        <f t="shared" si="3"/>
        <v>208.74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208.74</v>
      </c>
      <c r="AT8" s="8">
        <v>20.63</v>
      </c>
      <c r="AU8" s="8">
        <v>20.63</v>
      </c>
      <c r="AW8" s="198">
        <v>20.63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20.63</v>
      </c>
      <c r="BD8" s="198">
        <v>20.63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20.63</v>
      </c>
      <c r="BL8" s="8">
        <f t="shared" si="21"/>
        <v>20.63</v>
      </c>
      <c r="BM8" s="8">
        <f t="shared" si="22"/>
        <v>20.63</v>
      </c>
      <c r="BN8" s="8">
        <f t="shared" si="23"/>
        <v>20.63</v>
      </c>
      <c r="BO8" s="8">
        <f t="shared" si="24"/>
        <v>20.63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'[3]01'!B11</f>
        <v>320</v>
      </c>
      <c r="C9" s="16">
        <f>'[3]01'!C11</f>
        <v>0</v>
      </c>
      <c r="D9" s="16">
        <f>'[3]01'!D11</f>
        <v>110</v>
      </c>
      <c r="E9" s="16">
        <f>'[3]01'!E11</f>
        <v>0</v>
      </c>
      <c r="F9" s="16">
        <f>'[3]01'!F11</f>
        <v>810</v>
      </c>
      <c r="G9" s="16">
        <f>'[3]01'!G11</f>
        <v>0</v>
      </c>
      <c r="H9" s="17">
        <f t="shared" si="27"/>
        <v>1240</v>
      </c>
      <c r="I9" s="15">
        <f>'[3]01'!J11</f>
        <v>250</v>
      </c>
      <c r="J9" s="16">
        <f>'[3]01'!K11</f>
        <v>0</v>
      </c>
      <c r="K9" s="16">
        <f>'[3]01'!L11</f>
        <v>0</v>
      </c>
      <c r="L9" s="16">
        <f>'[3]01'!M11</f>
        <v>0</v>
      </c>
      <c r="M9" s="16">
        <f>'[3]01'!N11</f>
        <v>0</v>
      </c>
      <c r="N9" s="16">
        <f>'[3]01'!O11</f>
        <v>0</v>
      </c>
      <c r="O9" s="17">
        <f t="shared" si="28"/>
        <v>250</v>
      </c>
      <c r="P9" s="18">
        <f>frq!C9</f>
        <v>1</v>
      </c>
      <c r="Q9" s="15">
        <f t="shared" si="29"/>
        <v>250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250</v>
      </c>
      <c r="X9" s="8">
        <f t="shared" si="4"/>
        <v>20.63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20.63</v>
      </c>
      <c r="AE9" s="8">
        <f t="shared" si="11"/>
        <v>20.63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20.63</v>
      </c>
      <c r="AL9" s="8">
        <f t="shared" si="3"/>
        <v>208.74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208.74</v>
      </c>
      <c r="AT9" s="8">
        <v>20.63</v>
      </c>
      <c r="AU9" s="8">
        <v>20.63</v>
      </c>
      <c r="AW9" s="198">
        <v>20.63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20.63</v>
      </c>
      <c r="BD9" s="198">
        <v>20.63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20.63</v>
      </c>
      <c r="BL9" s="8">
        <f t="shared" si="21"/>
        <v>20.63</v>
      </c>
      <c r="BM9" s="8">
        <f t="shared" si="22"/>
        <v>20.63</v>
      </c>
      <c r="BN9" s="8">
        <f t="shared" si="23"/>
        <v>20.63</v>
      </c>
      <c r="BO9" s="8">
        <f t="shared" si="24"/>
        <v>20.63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'[3]01'!B12</f>
        <v>320</v>
      </c>
      <c r="C10" s="16">
        <f>'[3]01'!C12</f>
        <v>0</v>
      </c>
      <c r="D10" s="16">
        <f>'[3]01'!D12</f>
        <v>110</v>
      </c>
      <c r="E10" s="16">
        <f>'[3]01'!E12</f>
        <v>0</v>
      </c>
      <c r="F10" s="16">
        <f>'[3]01'!F12</f>
        <v>810</v>
      </c>
      <c r="G10" s="16">
        <f>'[3]01'!G12</f>
        <v>0</v>
      </c>
      <c r="H10" s="17">
        <f t="shared" si="27"/>
        <v>1240</v>
      </c>
      <c r="I10" s="15">
        <f>'[3]01'!J12</f>
        <v>250</v>
      </c>
      <c r="J10" s="16">
        <f>'[3]01'!K12</f>
        <v>0</v>
      </c>
      <c r="K10" s="16">
        <f>'[3]01'!L12</f>
        <v>0</v>
      </c>
      <c r="L10" s="16">
        <f>'[3]01'!M12</f>
        <v>0</v>
      </c>
      <c r="M10" s="16">
        <f>'[3]01'!N12</f>
        <v>0</v>
      </c>
      <c r="N10" s="16">
        <f>'[3]01'!O12</f>
        <v>0</v>
      </c>
      <c r="O10" s="17">
        <f t="shared" si="28"/>
        <v>250</v>
      </c>
      <c r="P10" s="18">
        <f>frq!C10</f>
        <v>1</v>
      </c>
      <c r="Q10" s="15">
        <f t="shared" si="29"/>
        <v>250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250</v>
      </c>
      <c r="X10" s="8">
        <f t="shared" si="4"/>
        <v>20.63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20.63</v>
      </c>
      <c r="AE10" s="8">
        <f t="shared" si="11"/>
        <v>20.63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20.63</v>
      </c>
      <c r="AL10" s="8">
        <f t="shared" si="3"/>
        <v>208.74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208.74</v>
      </c>
      <c r="AT10" s="8">
        <v>20.63</v>
      </c>
      <c r="AU10" s="8">
        <v>20.63</v>
      </c>
      <c r="AW10" s="198">
        <v>20.63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20.63</v>
      </c>
      <c r="BD10" s="198">
        <v>20.63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20.63</v>
      </c>
      <c r="BL10" s="8">
        <f t="shared" si="21"/>
        <v>20.63</v>
      </c>
      <c r="BM10" s="8">
        <f t="shared" si="22"/>
        <v>20.63</v>
      </c>
      <c r="BN10" s="8">
        <f t="shared" si="23"/>
        <v>20.63</v>
      </c>
      <c r="BO10" s="8">
        <f t="shared" si="24"/>
        <v>20.63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'[3]01'!B13</f>
        <v>320</v>
      </c>
      <c r="C11" s="16">
        <f>'[3]01'!C13</f>
        <v>0</v>
      </c>
      <c r="D11" s="16">
        <f>'[3]01'!D13</f>
        <v>110</v>
      </c>
      <c r="E11" s="16">
        <f>'[3]01'!E13</f>
        <v>0</v>
      </c>
      <c r="F11" s="16">
        <f>'[3]01'!F13</f>
        <v>810</v>
      </c>
      <c r="G11" s="16">
        <f>'[3]01'!G13</f>
        <v>0</v>
      </c>
      <c r="H11" s="17">
        <f t="shared" si="27"/>
        <v>1240</v>
      </c>
      <c r="I11" s="15">
        <f>'[3]01'!J13</f>
        <v>250</v>
      </c>
      <c r="J11" s="16">
        <f>'[3]01'!K13</f>
        <v>0</v>
      </c>
      <c r="K11" s="16">
        <f>'[3]01'!L13</f>
        <v>0</v>
      </c>
      <c r="L11" s="16">
        <f>'[3]01'!M13</f>
        <v>0</v>
      </c>
      <c r="M11" s="16">
        <f>'[3]01'!N13</f>
        <v>0</v>
      </c>
      <c r="N11" s="16">
        <f>'[3]01'!O13</f>
        <v>0</v>
      </c>
      <c r="O11" s="17">
        <f t="shared" si="28"/>
        <v>250</v>
      </c>
      <c r="P11" s="18">
        <f>frq!C11</f>
        <v>1</v>
      </c>
      <c r="Q11" s="15">
        <f t="shared" si="29"/>
        <v>250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250</v>
      </c>
      <c r="X11" s="8">
        <f t="shared" si="4"/>
        <v>20.63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20.63</v>
      </c>
      <c r="AE11" s="8">
        <f t="shared" si="11"/>
        <v>20.63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20.63</v>
      </c>
      <c r="AL11" s="8">
        <f t="shared" si="3"/>
        <v>208.74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208.74</v>
      </c>
      <c r="AT11" s="8">
        <v>20.63</v>
      </c>
      <c r="AU11" s="8">
        <v>20.63</v>
      </c>
      <c r="AW11" s="198">
        <v>20.63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20.63</v>
      </c>
      <c r="BD11" s="198">
        <v>20.63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20.63</v>
      </c>
      <c r="BL11" s="8">
        <f t="shared" si="21"/>
        <v>20.63</v>
      </c>
      <c r="BM11" s="8">
        <f t="shared" si="22"/>
        <v>20.63</v>
      </c>
      <c r="BN11" s="8">
        <f t="shared" si="23"/>
        <v>20.63</v>
      </c>
      <c r="BO11" s="8">
        <f t="shared" si="24"/>
        <v>20.63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'[3]01'!B14</f>
        <v>320</v>
      </c>
      <c r="C12" s="16">
        <f>'[3]01'!C14</f>
        <v>0</v>
      </c>
      <c r="D12" s="16">
        <f>'[3]01'!D14</f>
        <v>110</v>
      </c>
      <c r="E12" s="16">
        <f>'[3]01'!E14</f>
        <v>0</v>
      </c>
      <c r="F12" s="16">
        <f>'[3]01'!F14</f>
        <v>810</v>
      </c>
      <c r="G12" s="16">
        <f>'[3]01'!G14</f>
        <v>0</v>
      </c>
      <c r="H12" s="17">
        <f t="shared" si="27"/>
        <v>1240</v>
      </c>
      <c r="I12" s="15">
        <f>'[3]01'!J14</f>
        <v>250</v>
      </c>
      <c r="J12" s="16">
        <f>'[3]01'!K14</f>
        <v>0</v>
      </c>
      <c r="K12" s="16">
        <f>'[3]01'!L14</f>
        <v>0</v>
      </c>
      <c r="L12" s="16">
        <f>'[3]01'!M14</f>
        <v>0</v>
      </c>
      <c r="M12" s="16">
        <f>'[3]01'!N14</f>
        <v>0</v>
      </c>
      <c r="N12" s="16">
        <f>'[3]01'!O14</f>
        <v>0</v>
      </c>
      <c r="O12" s="17">
        <f t="shared" si="28"/>
        <v>250</v>
      </c>
      <c r="P12" s="18">
        <f>frq!C12</f>
        <v>1</v>
      </c>
      <c r="Q12" s="15">
        <f t="shared" si="29"/>
        <v>250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250</v>
      </c>
      <c r="X12" s="8">
        <f t="shared" si="4"/>
        <v>20.63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20.63</v>
      </c>
      <c r="AE12" s="8">
        <f t="shared" si="11"/>
        <v>20.63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20.63</v>
      </c>
      <c r="AL12" s="8">
        <f t="shared" si="3"/>
        <v>208.74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208.74</v>
      </c>
      <c r="AT12" s="8">
        <v>20.63</v>
      </c>
      <c r="AU12" s="8">
        <v>20.63</v>
      </c>
      <c r="AW12" s="198">
        <v>20.63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20.63</v>
      </c>
      <c r="BD12" s="198">
        <v>20.63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20.63</v>
      </c>
      <c r="BL12" s="8">
        <f t="shared" si="21"/>
        <v>20.63</v>
      </c>
      <c r="BM12" s="8">
        <f t="shared" si="22"/>
        <v>20.63</v>
      </c>
      <c r="BN12" s="8">
        <f t="shared" si="23"/>
        <v>20.63</v>
      </c>
      <c r="BO12" s="8">
        <f t="shared" si="24"/>
        <v>20.63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'[3]01'!B15</f>
        <v>320</v>
      </c>
      <c r="C13" s="16">
        <f>'[3]01'!C15</f>
        <v>0</v>
      </c>
      <c r="D13" s="16">
        <f>'[3]01'!D15</f>
        <v>110</v>
      </c>
      <c r="E13" s="16">
        <f>'[3]01'!E15</f>
        <v>0</v>
      </c>
      <c r="F13" s="16">
        <f>'[3]01'!F15</f>
        <v>810</v>
      </c>
      <c r="G13" s="16">
        <f>'[3]01'!G15</f>
        <v>0</v>
      </c>
      <c r="H13" s="17">
        <f t="shared" si="27"/>
        <v>1240</v>
      </c>
      <c r="I13" s="15">
        <f>'[3]01'!J15</f>
        <v>250</v>
      </c>
      <c r="J13" s="16">
        <f>'[3]01'!K15</f>
        <v>0</v>
      </c>
      <c r="K13" s="16">
        <f>'[3]01'!L15</f>
        <v>0</v>
      </c>
      <c r="L13" s="16">
        <f>'[3]01'!M15</f>
        <v>0</v>
      </c>
      <c r="M13" s="16">
        <f>'[3]01'!N15</f>
        <v>0</v>
      </c>
      <c r="N13" s="16">
        <f>'[3]01'!O15</f>
        <v>0</v>
      </c>
      <c r="O13" s="17">
        <f t="shared" si="28"/>
        <v>250</v>
      </c>
      <c r="P13" s="18">
        <f>frq!C13</f>
        <v>1</v>
      </c>
      <c r="Q13" s="15">
        <f t="shared" si="29"/>
        <v>250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250</v>
      </c>
      <c r="X13" s="8">
        <f t="shared" si="4"/>
        <v>20.63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20.63</v>
      </c>
      <c r="AE13" s="8">
        <f t="shared" si="11"/>
        <v>20.63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20.63</v>
      </c>
      <c r="AL13" s="8">
        <f t="shared" si="3"/>
        <v>208.74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208.74</v>
      </c>
      <c r="AT13" s="8">
        <v>20.63</v>
      </c>
      <c r="AU13" s="8">
        <v>20.63</v>
      </c>
      <c r="AW13" s="198">
        <v>20.63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20.63</v>
      </c>
      <c r="BD13" s="198">
        <v>20.63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20.63</v>
      </c>
      <c r="BL13" s="8">
        <f t="shared" si="21"/>
        <v>20.63</v>
      </c>
      <c r="BM13" s="8">
        <f t="shared" si="22"/>
        <v>20.63</v>
      </c>
      <c r="BN13" s="8">
        <f t="shared" si="23"/>
        <v>20.63</v>
      </c>
      <c r="BO13" s="8">
        <f t="shared" si="24"/>
        <v>20.63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'[3]01'!B16</f>
        <v>320</v>
      </c>
      <c r="C14" s="16">
        <f>'[3]01'!C16</f>
        <v>0</v>
      </c>
      <c r="D14" s="16">
        <f>'[3]01'!D16</f>
        <v>110</v>
      </c>
      <c r="E14" s="16">
        <f>'[3]01'!E16</f>
        <v>0</v>
      </c>
      <c r="F14" s="16">
        <f>'[3]01'!F16</f>
        <v>810</v>
      </c>
      <c r="G14" s="16">
        <f>'[3]01'!G16</f>
        <v>0</v>
      </c>
      <c r="H14" s="17">
        <f t="shared" si="27"/>
        <v>1240</v>
      </c>
      <c r="I14" s="15">
        <f>'[3]01'!J16</f>
        <v>250</v>
      </c>
      <c r="J14" s="16">
        <f>'[3]01'!K16</f>
        <v>0</v>
      </c>
      <c r="K14" s="16">
        <f>'[3]01'!L16</f>
        <v>0</v>
      </c>
      <c r="L14" s="16">
        <f>'[3]01'!M16</f>
        <v>0</v>
      </c>
      <c r="M14" s="16">
        <f>'[3]01'!N16</f>
        <v>0</v>
      </c>
      <c r="N14" s="16">
        <f>'[3]01'!O16</f>
        <v>0</v>
      </c>
      <c r="O14" s="17">
        <f t="shared" si="28"/>
        <v>250</v>
      </c>
      <c r="P14" s="18">
        <f>frq!C14</f>
        <v>1</v>
      </c>
      <c r="Q14" s="15">
        <f t="shared" si="29"/>
        <v>250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250</v>
      </c>
      <c r="X14" s="8">
        <f t="shared" si="4"/>
        <v>20.63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20.63</v>
      </c>
      <c r="AE14" s="8">
        <f t="shared" si="11"/>
        <v>20.63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20.63</v>
      </c>
      <c r="AL14" s="8">
        <f t="shared" si="3"/>
        <v>208.74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208.74</v>
      </c>
      <c r="AT14" s="8">
        <v>20.63</v>
      </c>
      <c r="AU14" s="8">
        <v>20.63</v>
      </c>
      <c r="AW14" s="198">
        <v>20.63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20.63</v>
      </c>
      <c r="BD14" s="198">
        <v>20.63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20.63</v>
      </c>
      <c r="BL14" s="8">
        <f t="shared" si="21"/>
        <v>20.63</v>
      </c>
      <c r="BM14" s="8">
        <f t="shared" si="22"/>
        <v>20.63</v>
      </c>
      <c r="BN14" s="8">
        <f t="shared" si="23"/>
        <v>20.63</v>
      </c>
      <c r="BO14" s="8">
        <f t="shared" si="24"/>
        <v>20.63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'[3]01'!B17</f>
        <v>320</v>
      </c>
      <c r="C15" s="16">
        <f>'[3]01'!C17</f>
        <v>0</v>
      </c>
      <c r="D15" s="16">
        <f>'[3]01'!D17</f>
        <v>110</v>
      </c>
      <c r="E15" s="16">
        <f>'[3]01'!E17</f>
        <v>0</v>
      </c>
      <c r="F15" s="16">
        <f>'[3]01'!F17</f>
        <v>810</v>
      </c>
      <c r="G15" s="16">
        <f>'[3]01'!G17</f>
        <v>0</v>
      </c>
      <c r="H15" s="17">
        <f t="shared" si="27"/>
        <v>1240</v>
      </c>
      <c r="I15" s="15">
        <f>'[3]01'!J17</f>
        <v>250</v>
      </c>
      <c r="J15" s="16">
        <f>'[3]01'!K17</f>
        <v>0</v>
      </c>
      <c r="K15" s="16">
        <f>'[3]01'!L17</f>
        <v>0</v>
      </c>
      <c r="L15" s="16">
        <f>'[3]01'!M17</f>
        <v>0</v>
      </c>
      <c r="M15" s="16">
        <f>'[3]01'!N17</f>
        <v>0</v>
      </c>
      <c r="N15" s="16">
        <f>'[3]01'!O17</f>
        <v>0</v>
      </c>
      <c r="O15" s="17">
        <f t="shared" si="28"/>
        <v>250</v>
      </c>
      <c r="P15" s="18">
        <f>frq!C15</f>
        <v>1</v>
      </c>
      <c r="Q15" s="15">
        <f t="shared" si="29"/>
        <v>250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250</v>
      </c>
      <c r="X15" s="8">
        <f t="shared" si="4"/>
        <v>18.63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18.63</v>
      </c>
      <c r="AE15" s="8">
        <f t="shared" si="11"/>
        <v>18.63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18.63</v>
      </c>
      <c r="AL15" s="8">
        <f t="shared" si="3"/>
        <v>212.74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212.74</v>
      </c>
      <c r="AT15" s="8">
        <v>18.63</v>
      </c>
      <c r="AU15" s="8">
        <v>18.63</v>
      </c>
      <c r="AW15" s="198">
        <v>18.63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18.63</v>
      </c>
      <c r="BD15" s="198">
        <v>18.63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18.63</v>
      </c>
      <c r="BL15" s="8">
        <f t="shared" si="21"/>
        <v>18.63</v>
      </c>
      <c r="BM15" s="8">
        <f t="shared" si="22"/>
        <v>18.63</v>
      </c>
      <c r="BN15" s="8">
        <f t="shared" si="23"/>
        <v>18.63</v>
      </c>
      <c r="BO15" s="8">
        <f t="shared" si="24"/>
        <v>18.63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'[3]01'!B18</f>
        <v>320</v>
      </c>
      <c r="C16" s="16">
        <f>'[3]01'!C18</f>
        <v>0</v>
      </c>
      <c r="D16" s="16">
        <f>'[3]01'!D18</f>
        <v>110</v>
      </c>
      <c r="E16" s="16">
        <f>'[3]01'!E18</f>
        <v>0</v>
      </c>
      <c r="F16" s="16">
        <f>'[3]01'!F18</f>
        <v>810</v>
      </c>
      <c r="G16" s="16">
        <f>'[3]01'!G18</f>
        <v>0</v>
      </c>
      <c r="H16" s="17">
        <f t="shared" si="27"/>
        <v>1240</v>
      </c>
      <c r="I16" s="15">
        <f>'[3]01'!J18</f>
        <v>250</v>
      </c>
      <c r="J16" s="16">
        <f>'[3]01'!K18</f>
        <v>0</v>
      </c>
      <c r="K16" s="16">
        <f>'[3]01'!L18</f>
        <v>0</v>
      </c>
      <c r="L16" s="16">
        <f>'[3]01'!M18</f>
        <v>0</v>
      </c>
      <c r="M16" s="16">
        <f>'[3]01'!N18</f>
        <v>0</v>
      </c>
      <c r="N16" s="16">
        <f>'[3]01'!O18</f>
        <v>0</v>
      </c>
      <c r="O16" s="17">
        <f t="shared" si="28"/>
        <v>250</v>
      </c>
      <c r="P16" s="18">
        <f>frq!C16</f>
        <v>1</v>
      </c>
      <c r="Q16" s="15">
        <f t="shared" si="29"/>
        <v>250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250</v>
      </c>
      <c r="X16" s="8">
        <f t="shared" si="4"/>
        <v>19.13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19.13</v>
      </c>
      <c r="AE16" s="8">
        <f t="shared" si="11"/>
        <v>19.13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19.13</v>
      </c>
      <c r="AL16" s="8">
        <f t="shared" si="3"/>
        <v>211.74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211.74</v>
      </c>
      <c r="AT16" s="8">
        <v>19.13</v>
      </c>
      <c r="AU16" s="8">
        <v>19.13</v>
      </c>
      <c r="AW16" s="198">
        <v>19.13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19.13</v>
      </c>
      <c r="BD16" s="198">
        <v>19.13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19.13</v>
      </c>
      <c r="BL16" s="8">
        <f t="shared" si="21"/>
        <v>19.13</v>
      </c>
      <c r="BM16" s="8">
        <f t="shared" si="22"/>
        <v>19.13</v>
      </c>
      <c r="BN16" s="8">
        <f t="shared" si="23"/>
        <v>19.13</v>
      </c>
      <c r="BO16" s="8">
        <f t="shared" si="24"/>
        <v>19.13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'[3]01'!B19</f>
        <v>320</v>
      </c>
      <c r="C17" s="16">
        <f>'[3]01'!C19</f>
        <v>0</v>
      </c>
      <c r="D17" s="16">
        <f>'[3]01'!D19</f>
        <v>110</v>
      </c>
      <c r="E17" s="16">
        <f>'[3]01'!E19</f>
        <v>0</v>
      </c>
      <c r="F17" s="16">
        <f>'[3]01'!F19</f>
        <v>810</v>
      </c>
      <c r="G17" s="16">
        <f>'[3]01'!G19</f>
        <v>0</v>
      </c>
      <c r="H17" s="17">
        <f t="shared" si="27"/>
        <v>1240</v>
      </c>
      <c r="I17" s="15">
        <f>'[3]01'!J19</f>
        <v>250</v>
      </c>
      <c r="J17" s="16">
        <f>'[3]01'!K19</f>
        <v>0</v>
      </c>
      <c r="K17" s="16">
        <f>'[3]01'!L19</f>
        <v>0</v>
      </c>
      <c r="L17" s="16">
        <f>'[3]01'!M19</f>
        <v>0</v>
      </c>
      <c r="M17" s="16">
        <f>'[3]01'!N19</f>
        <v>0</v>
      </c>
      <c r="N17" s="16">
        <f>'[3]01'!O19</f>
        <v>0</v>
      </c>
      <c r="O17" s="17">
        <f t="shared" si="28"/>
        <v>250</v>
      </c>
      <c r="P17" s="18">
        <f>frq!C17</f>
        <v>1</v>
      </c>
      <c r="Q17" s="15">
        <f t="shared" si="29"/>
        <v>250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250</v>
      </c>
      <c r="X17" s="8">
        <f t="shared" si="4"/>
        <v>19.13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19.13</v>
      </c>
      <c r="AE17" s="8">
        <f t="shared" si="11"/>
        <v>19.13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19.13</v>
      </c>
      <c r="AL17" s="8">
        <f t="shared" si="3"/>
        <v>211.74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211.74</v>
      </c>
      <c r="AT17" s="8">
        <v>19.13</v>
      </c>
      <c r="AU17" s="8">
        <v>19.13</v>
      </c>
      <c r="AW17" s="198">
        <v>19.13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19.13</v>
      </c>
      <c r="BD17" s="198">
        <v>19.13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19.13</v>
      </c>
      <c r="BL17" s="8">
        <f t="shared" si="21"/>
        <v>19.13</v>
      </c>
      <c r="BM17" s="8">
        <f t="shared" si="22"/>
        <v>19.13</v>
      </c>
      <c r="BN17" s="8">
        <f t="shared" si="23"/>
        <v>19.13</v>
      </c>
      <c r="BO17" s="8">
        <f t="shared" si="24"/>
        <v>19.13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'[3]01'!B20</f>
        <v>320</v>
      </c>
      <c r="C18" s="16">
        <f>'[3]01'!C20</f>
        <v>0</v>
      </c>
      <c r="D18" s="16">
        <f>'[3]01'!D20</f>
        <v>110</v>
      </c>
      <c r="E18" s="16">
        <f>'[3]01'!E20</f>
        <v>0</v>
      </c>
      <c r="F18" s="16">
        <f>'[3]01'!F20</f>
        <v>810</v>
      </c>
      <c r="G18" s="16">
        <f>'[3]01'!G20</f>
        <v>0</v>
      </c>
      <c r="H18" s="17">
        <f t="shared" si="27"/>
        <v>1240</v>
      </c>
      <c r="I18" s="15">
        <f>'[3]01'!J20</f>
        <v>250</v>
      </c>
      <c r="J18" s="16">
        <f>'[3]01'!K20</f>
        <v>0</v>
      </c>
      <c r="K18" s="16">
        <f>'[3]01'!L20</f>
        <v>0</v>
      </c>
      <c r="L18" s="16">
        <f>'[3]01'!M20</f>
        <v>0</v>
      </c>
      <c r="M18" s="16">
        <f>'[3]01'!N20</f>
        <v>0</v>
      </c>
      <c r="N18" s="16">
        <f>'[3]01'!O20</f>
        <v>0</v>
      </c>
      <c r="O18" s="17">
        <f t="shared" si="28"/>
        <v>250</v>
      </c>
      <c r="P18" s="18">
        <f>frq!C18</f>
        <v>1</v>
      </c>
      <c r="Q18" s="15">
        <f t="shared" si="29"/>
        <v>250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250</v>
      </c>
      <c r="X18" s="8">
        <f t="shared" si="4"/>
        <v>19.13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19.13</v>
      </c>
      <c r="AE18" s="8">
        <f t="shared" si="11"/>
        <v>19.13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19.13</v>
      </c>
      <c r="AL18" s="8">
        <f t="shared" si="3"/>
        <v>211.74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211.74</v>
      </c>
      <c r="AT18" s="8">
        <v>19.13</v>
      </c>
      <c r="AU18" s="8">
        <v>19.13</v>
      </c>
      <c r="AW18" s="198">
        <v>19.13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19.13</v>
      </c>
      <c r="BD18" s="198">
        <v>19.13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19.13</v>
      </c>
      <c r="BL18" s="8">
        <f t="shared" si="21"/>
        <v>19.13</v>
      </c>
      <c r="BM18" s="8">
        <f t="shared" si="22"/>
        <v>19.13</v>
      </c>
      <c r="BN18" s="8">
        <f t="shared" si="23"/>
        <v>19.13</v>
      </c>
      <c r="BO18" s="8">
        <f t="shared" si="24"/>
        <v>19.13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'[3]01'!B21</f>
        <v>320</v>
      </c>
      <c r="C19" s="16">
        <f>'[3]01'!C21</f>
        <v>0</v>
      </c>
      <c r="D19" s="16">
        <f>'[3]01'!D21</f>
        <v>110</v>
      </c>
      <c r="E19" s="16">
        <f>'[3]01'!E21</f>
        <v>0</v>
      </c>
      <c r="F19" s="16">
        <f>'[3]01'!F21</f>
        <v>810</v>
      </c>
      <c r="G19" s="16">
        <f>'[3]01'!G21</f>
        <v>0</v>
      </c>
      <c r="H19" s="17">
        <f t="shared" si="27"/>
        <v>1240</v>
      </c>
      <c r="I19" s="15">
        <f>'[3]01'!J21</f>
        <v>250</v>
      </c>
      <c r="J19" s="16">
        <f>'[3]01'!K21</f>
        <v>0</v>
      </c>
      <c r="K19" s="16">
        <f>'[3]01'!L21</f>
        <v>0</v>
      </c>
      <c r="L19" s="16">
        <f>'[3]01'!M21</f>
        <v>0</v>
      </c>
      <c r="M19" s="16">
        <f>'[3]01'!N21</f>
        <v>0</v>
      </c>
      <c r="N19" s="16">
        <f>'[3]01'!O21</f>
        <v>0</v>
      </c>
      <c r="O19" s="17">
        <f t="shared" si="28"/>
        <v>250</v>
      </c>
      <c r="P19" s="18">
        <f>frq!C19</f>
        <v>1</v>
      </c>
      <c r="Q19" s="15">
        <f t="shared" si="29"/>
        <v>250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250</v>
      </c>
      <c r="X19" s="8">
        <f t="shared" si="4"/>
        <v>16.63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16.63</v>
      </c>
      <c r="AE19" s="8">
        <f t="shared" si="11"/>
        <v>16.63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16.63</v>
      </c>
      <c r="AL19" s="8">
        <f t="shared" ref="AL19:AQ61" si="31">Q19-X19-AE19</f>
        <v>216.74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216.74</v>
      </c>
      <c r="AT19" s="8">
        <v>16.63</v>
      </c>
      <c r="AU19" s="8">
        <v>16.63</v>
      </c>
      <c r="AW19" s="198">
        <v>16.63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16.63</v>
      </c>
      <c r="BD19" s="198">
        <v>16.63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16.63</v>
      </c>
      <c r="BL19" s="8">
        <f t="shared" si="21"/>
        <v>16.63</v>
      </c>
      <c r="BM19" s="8">
        <f t="shared" si="22"/>
        <v>16.63</v>
      </c>
      <c r="BN19" s="8">
        <f t="shared" si="23"/>
        <v>16.63</v>
      </c>
      <c r="BO19" s="8">
        <f t="shared" si="24"/>
        <v>16.63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'[3]01'!B22</f>
        <v>320</v>
      </c>
      <c r="C20" s="16">
        <f>'[3]01'!C22</f>
        <v>0</v>
      </c>
      <c r="D20" s="16">
        <f>'[3]01'!D22</f>
        <v>110</v>
      </c>
      <c r="E20" s="16">
        <f>'[3]01'!E22</f>
        <v>0</v>
      </c>
      <c r="F20" s="16">
        <f>'[3]01'!F22</f>
        <v>810</v>
      </c>
      <c r="G20" s="16">
        <f>'[3]01'!G22</f>
        <v>0</v>
      </c>
      <c r="H20" s="17">
        <f t="shared" si="27"/>
        <v>1240</v>
      </c>
      <c r="I20" s="15">
        <f>'[3]01'!J22</f>
        <v>250</v>
      </c>
      <c r="J20" s="16">
        <f>'[3]01'!K22</f>
        <v>0</v>
      </c>
      <c r="K20" s="16">
        <f>'[3]01'!L22</f>
        <v>0</v>
      </c>
      <c r="L20" s="16">
        <f>'[3]01'!M22</f>
        <v>0</v>
      </c>
      <c r="M20" s="16">
        <f>'[3]01'!N22</f>
        <v>0</v>
      </c>
      <c r="N20" s="16">
        <f>'[3]01'!O22</f>
        <v>0</v>
      </c>
      <c r="O20" s="17">
        <f t="shared" si="28"/>
        <v>250</v>
      </c>
      <c r="P20" s="18">
        <f>frq!C20</f>
        <v>1</v>
      </c>
      <c r="Q20" s="15">
        <f t="shared" si="29"/>
        <v>250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250</v>
      </c>
      <c r="X20" s="8">
        <f t="shared" si="4"/>
        <v>19.13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19.13</v>
      </c>
      <c r="AE20" s="8">
        <f t="shared" si="11"/>
        <v>19.13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19.13</v>
      </c>
      <c r="AL20" s="8">
        <f t="shared" si="31"/>
        <v>211.74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211.74</v>
      </c>
      <c r="AT20" s="8">
        <v>19.13</v>
      </c>
      <c r="AU20" s="8">
        <v>19.13</v>
      </c>
      <c r="AW20" s="198">
        <v>19.13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19.13</v>
      </c>
      <c r="BD20" s="198">
        <v>19.13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19.13</v>
      </c>
      <c r="BL20" s="8">
        <f t="shared" si="21"/>
        <v>19.13</v>
      </c>
      <c r="BM20" s="8">
        <f t="shared" si="22"/>
        <v>19.13</v>
      </c>
      <c r="BN20" s="8">
        <f t="shared" si="23"/>
        <v>19.13</v>
      </c>
      <c r="BO20" s="8">
        <f t="shared" si="24"/>
        <v>19.13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'[3]01'!B23</f>
        <v>320</v>
      </c>
      <c r="C21" s="16">
        <f>'[3]01'!C23</f>
        <v>0</v>
      </c>
      <c r="D21" s="16">
        <f>'[3]01'!D23</f>
        <v>110</v>
      </c>
      <c r="E21" s="16">
        <f>'[3]01'!E23</f>
        <v>0</v>
      </c>
      <c r="F21" s="16">
        <f>'[3]01'!F23</f>
        <v>810</v>
      </c>
      <c r="G21" s="16">
        <f>'[3]01'!G23</f>
        <v>0</v>
      </c>
      <c r="H21" s="17">
        <f t="shared" si="27"/>
        <v>1240</v>
      </c>
      <c r="I21" s="15">
        <f>'[3]01'!J23</f>
        <v>250</v>
      </c>
      <c r="J21" s="16">
        <f>'[3]01'!K23</f>
        <v>0</v>
      </c>
      <c r="K21" s="16">
        <f>'[3]01'!L23</f>
        <v>0</v>
      </c>
      <c r="L21" s="16">
        <f>'[3]01'!M23</f>
        <v>0</v>
      </c>
      <c r="M21" s="16">
        <f>'[3]01'!N23</f>
        <v>0</v>
      </c>
      <c r="N21" s="16">
        <f>'[3]01'!O23</f>
        <v>0</v>
      </c>
      <c r="O21" s="17">
        <f t="shared" si="28"/>
        <v>250</v>
      </c>
      <c r="P21" s="18">
        <f>frq!C21</f>
        <v>1</v>
      </c>
      <c r="Q21" s="15">
        <f t="shared" si="29"/>
        <v>250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250</v>
      </c>
      <c r="X21" s="8">
        <f t="shared" si="4"/>
        <v>17.63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17.63</v>
      </c>
      <c r="AE21" s="8">
        <f t="shared" si="11"/>
        <v>17.63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17.63</v>
      </c>
      <c r="AL21" s="8">
        <f t="shared" si="31"/>
        <v>214.74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214.74</v>
      </c>
      <c r="AT21" s="8">
        <v>17.63</v>
      </c>
      <c r="AU21" s="8">
        <v>17.63</v>
      </c>
      <c r="AW21" s="198">
        <v>17.63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17.63</v>
      </c>
      <c r="BD21" s="198">
        <v>17.63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17.63</v>
      </c>
      <c r="BL21" s="8">
        <f t="shared" si="21"/>
        <v>17.63</v>
      </c>
      <c r="BM21" s="8">
        <f t="shared" si="22"/>
        <v>17.63</v>
      </c>
      <c r="BN21" s="8">
        <f t="shared" si="23"/>
        <v>17.63</v>
      </c>
      <c r="BO21" s="8">
        <f t="shared" si="24"/>
        <v>17.63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'[3]01'!B24</f>
        <v>320</v>
      </c>
      <c r="C22" s="16">
        <f>'[3]01'!C24</f>
        <v>0</v>
      </c>
      <c r="D22" s="16">
        <f>'[3]01'!D24</f>
        <v>110</v>
      </c>
      <c r="E22" s="16">
        <f>'[3]01'!E24</f>
        <v>0</v>
      </c>
      <c r="F22" s="16">
        <f>'[3]01'!F24</f>
        <v>810</v>
      </c>
      <c r="G22" s="16">
        <f>'[3]01'!G24</f>
        <v>0</v>
      </c>
      <c r="H22" s="17">
        <f t="shared" si="27"/>
        <v>1240</v>
      </c>
      <c r="I22" s="15">
        <f>'[3]01'!J24</f>
        <v>250</v>
      </c>
      <c r="J22" s="16">
        <f>'[3]01'!K24</f>
        <v>0</v>
      </c>
      <c r="K22" s="16">
        <f>'[3]01'!L24</f>
        <v>0</v>
      </c>
      <c r="L22" s="16">
        <f>'[3]01'!M24</f>
        <v>0</v>
      </c>
      <c r="M22" s="16">
        <f>'[3]01'!N24</f>
        <v>0</v>
      </c>
      <c r="N22" s="16">
        <f>'[3]01'!O24</f>
        <v>0</v>
      </c>
      <c r="O22" s="17">
        <f t="shared" si="28"/>
        <v>250</v>
      </c>
      <c r="P22" s="18">
        <f>frq!C22</f>
        <v>1</v>
      </c>
      <c r="Q22" s="15">
        <f t="shared" si="29"/>
        <v>250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250</v>
      </c>
      <c r="X22" s="8">
        <f t="shared" si="4"/>
        <v>17.13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17.13</v>
      </c>
      <c r="AE22" s="8">
        <f t="shared" si="11"/>
        <v>17.13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17.13</v>
      </c>
      <c r="AL22" s="8">
        <f t="shared" si="31"/>
        <v>215.74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215.74</v>
      </c>
      <c r="AT22" s="8">
        <v>17.13</v>
      </c>
      <c r="AU22" s="8">
        <v>17.13</v>
      </c>
      <c r="AW22" s="198">
        <v>17.13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17.13</v>
      </c>
      <c r="BD22" s="198">
        <v>17.13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17.13</v>
      </c>
      <c r="BL22" s="8">
        <f t="shared" si="21"/>
        <v>17.13</v>
      </c>
      <c r="BM22" s="8">
        <f t="shared" si="22"/>
        <v>17.13</v>
      </c>
      <c r="BN22" s="8">
        <f t="shared" si="23"/>
        <v>17.13</v>
      </c>
      <c r="BO22" s="8">
        <f t="shared" si="24"/>
        <v>17.13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'[3]01'!B25</f>
        <v>320</v>
      </c>
      <c r="C23" s="16">
        <f>'[3]01'!C25</f>
        <v>0</v>
      </c>
      <c r="D23" s="16">
        <f>'[3]01'!D25</f>
        <v>110</v>
      </c>
      <c r="E23" s="16">
        <f>'[3]01'!E25</f>
        <v>0</v>
      </c>
      <c r="F23" s="16">
        <f>'[3]01'!F25</f>
        <v>810</v>
      </c>
      <c r="G23" s="16">
        <f>'[3]01'!G25</f>
        <v>0</v>
      </c>
      <c r="H23" s="17">
        <f t="shared" si="27"/>
        <v>1240</v>
      </c>
      <c r="I23" s="15">
        <f>'[3]01'!J25</f>
        <v>250</v>
      </c>
      <c r="J23" s="16">
        <f>'[3]01'!K25</f>
        <v>0</v>
      </c>
      <c r="K23" s="16">
        <f>'[3]01'!L25</f>
        <v>0</v>
      </c>
      <c r="L23" s="16">
        <f>'[3]01'!M25</f>
        <v>0</v>
      </c>
      <c r="M23" s="16">
        <f>'[3]01'!N25</f>
        <v>0</v>
      </c>
      <c r="N23" s="16">
        <f>'[3]01'!O25</f>
        <v>0</v>
      </c>
      <c r="O23" s="17">
        <f t="shared" si="28"/>
        <v>250</v>
      </c>
      <c r="P23" s="18">
        <f>frq!C23</f>
        <v>1</v>
      </c>
      <c r="Q23" s="15">
        <f t="shared" si="29"/>
        <v>250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250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0.26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0.26</v>
      </c>
      <c r="AL23" s="8">
        <f t="shared" si="31"/>
        <v>217.74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217.74</v>
      </c>
      <c r="AT23" s="8">
        <v>32</v>
      </c>
      <c r="AU23" s="8">
        <v>0.26</v>
      </c>
      <c r="AW23" s="198">
        <v>32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32</v>
      </c>
      <c r="BD23" s="198">
        <v>0.26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0.26</v>
      </c>
      <c r="BL23" s="8">
        <f t="shared" si="21"/>
        <v>32</v>
      </c>
      <c r="BM23" s="8">
        <f t="shared" si="22"/>
        <v>0.26</v>
      </c>
      <c r="BN23" s="8">
        <f t="shared" si="23"/>
        <v>32</v>
      </c>
      <c r="BO23" s="8">
        <f t="shared" si="24"/>
        <v>0.26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'[3]01'!B26</f>
        <v>320</v>
      </c>
      <c r="C24" s="16">
        <f>'[3]01'!C26</f>
        <v>0</v>
      </c>
      <c r="D24" s="16">
        <f>'[3]01'!D26</f>
        <v>110</v>
      </c>
      <c r="E24" s="16">
        <f>'[3]01'!E26</f>
        <v>0</v>
      </c>
      <c r="F24" s="16">
        <f>'[3]01'!F26</f>
        <v>810</v>
      </c>
      <c r="G24" s="16">
        <f>'[3]01'!G26</f>
        <v>0</v>
      </c>
      <c r="H24" s="17">
        <f t="shared" si="27"/>
        <v>1240</v>
      </c>
      <c r="I24" s="15">
        <f>'[3]01'!J26</f>
        <v>250</v>
      </c>
      <c r="J24" s="16">
        <f>'[3]01'!K26</f>
        <v>0</v>
      </c>
      <c r="K24" s="16">
        <f>'[3]01'!L26</f>
        <v>0</v>
      </c>
      <c r="L24" s="16">
        <f>'[3]01'!M26</f>
        <v>0</v>
      </c>
      <c r="M24" s="16">
        <f>'[3]01'!N26</f>
        <v>0</v>
      </c>
      <c r="N24" s="16">
        <f>'[3]01'!O26</f>
        <v>0</v>
      </c>
      <c r="O24" s="17">
        <f t="shared" si="28"/>
        <v>250</v>
      </c>
      <c r="P24" s="18">
        <f>frq!C24</f>
        <v>1</v>
      </c>
      <c r="Q24" s="15">
        <f t="shared" si="29"/>
        <v>250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250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1.26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1.26</v>
      </c>
      <c r="AL24" s="8">
        <f t="shared" si="31"/>
        <v>216.74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216.74</v>
      </c>
      <c r="AT24" s="8">
        <v>32</v>
      </c>
      <c r="AU24" s="8">
        <v>0</v>
      </c>
      <c r="AW24" s="198">
        <v>32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32</v>
      </c>
      <c r="BD24" s="198">
        <v>1.26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1.26</v>
      </c>
      <c r="BL24" s="8">
        <f t="shared" si="21"/>
        <v>32</v>
      </c>
      <c r="BM24" s="8">
        <f t="shared" si="22"/>
        <v>0</v>
      </c>
      <c r="BN24" s="8">
        <f t="shared" si="23"/>
        <v>32</v>
      </c>
      <c r="BO24" s="8">
        <f t="shared" si="24"/>
        <v>1.26</v>
      </c>
      <c r="BP24" s="182">
        <f t="shared" si="25"/>
        <v>0</v>
      </c>
      <c r="BQ24" s="182">
        <f t="shared" si="26"/>
        <v>-1.26</v>
      </c>
    </row>
    <row r="25" spans="1:69">
      <c r="A25" s="8" t="s">
        <v>67</v>
      </c>
      <c r="B25" s="15">
        <f>'[3]01'!B27</f>
        <v>320</v>
      </c>
      <c r="C25" s="16">
        <f>'[3]01'!C27</f>
        <v>0</v>
      </c>
      <c r="D25" s="16">
        <f>'[3]01'!D27</f>
        <v>110</v>
      </c>
      <c r="E25" s="16">
        <f>'[3]01'!E27</f>
        <v>0</v>
      </c>
      <c r="F25" s="16">
        <f>'[3]01'!F27</f>
        <v>810</v>
      </c>
      <c r="G25" s="16">
        <f>'[3]01'!G27</f>
        <v>0</v>
      </c>
      <c r="H25" s="17">
        <f t="shared" si="27"/>
        <v>1240</v>
      </c>
      <c r="I25" s="15">
        <f>'[3]01'!J27</f>
        <v>256.74</v>
      </c>
      <c r="J25" s="16">
        <f>'[3]01'!K27</f>
        <v>0</v>
      </c>
      <c r="K25" s="16">
        <f>'[3]01'!L27</f>
        <v>0</v>
      </c>
      <c r="L25" s="16">
        <f>'[3]01'!M27</f>
        <v>0</v>
      </c>
      <c r="M25" s="16">
        <f>'[3]01'!N27</f>
        <v>0</v>
      </c>
      <c r="N25" s="16">
        <f>'[3]01'!O27</f>
        <v>0</v>
      </c>
      <c r="O25" s="17">
        <f t="shared" si="28"/>
        <v>256.74</v>
      </c>
      <c r="P25" s="18">
        <f>frq!C25</f>
        <v>1</v>
      </c>
      <c r="Q25" s="15">
        <f t="shared" si="29"/>
        <v>256.74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256.74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224.74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224.74</v>
      </c>
      <c r="AT25" s="8">
        <v>32</v>
      </c>
      <c r="AU25" s="8">
        <v>0</v>
      </c>
      <c r="AW25" s="198">
        <v>32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32</v>
      </c>
      <c r="BD25" s="198">
        <v>0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0</v>
      </c>
      <c r="BL25" s="8">
        <f t="shared" si="21"/>
        <v>32</v>
      </c>
      <c r="BM25" s="8">
        <f t="shared" si="22"/>
        <v>0</v>
      </c>
      <c r="BN25" s="8">
        <f t="shared" si="23"/>
        <v>32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'[3]01'!B28</f>
        <v>320</v>
      </c>
      <c r="C26" s="16">
        <f>'[3]01'!C28</f>
        <v>0</v>
      </c>
      <c r="D26" s="16">
        <f>'[3]01'!D28</f>
        <v>110</v>
      </c>
      <c r="E26" s="16">
        <f>'[3]01'!E28</f>
        <v>0</v>
      </c>
      <c r="F26" s="16">
        <f>'[3]01'!F28</f>
        <v>810</v>
      </c>
      <c r="G26" s="16">
        <f>'[3]01'!G28</f>
        <v>0</v>
      </c>
      <c r="H26" s="17">
        <f t="shared" si="27"/>
        <v>1240</v>
      </c>
      <c r="I26" s="15">
        <f>'[3]01'!J28</f>
        <v>274.36</v>
      </c>
      <c r="J26" s="16">
        <f>'[3]01'!K28</f>
        <v>0</v>
      </c>
      <c r="K26" s="16">
        <f>'[3]01'!L28</f>
        <v>0</v>
      </c>
      <c r="L26" s="16">
        <f>'[3]01'!M28</f>
        <v>0</v>
      </c>
      <c r="M26" s="16">
        <f>'[3]01'!N28</f>
        <v>0</v>
      </c>
      <c r="N26" s="16">
        <f>'[3]01'!O28</f>
        <v>0</v>
      </c>
      <c r="O26" s="17">
        <f t="shared" si="28"/>
        <v>274.36</v>
      </c>
      <c r="P26" s="18">
        <f>frq!C26</f>
        <v>1</v>
      </c>
      <c r="Q26" s="15">
        <f t="shared" si="29"/>
        <v>274.36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274.36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242.36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242.36</v>
      </c>
      <c r="AT26" s="8">
        <v>32</v>
      </c>
      <c r="AU26" s="8">
        <v>0</v>
      </c>
      <c r="AW26" s="198">
        <v>32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32</v>
      </c>
      <c r="BD26" s="198">
        <v>0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0</v>
      </c>
      <c r="BL26" s="8">
        <f t="shared" si="21"/>
        <v>32</v>
      </c>
      <c r="BM26" s="8">
        <f t="shared" si="22"/>
        <v>0</v>
      </c>
      <c r="BN26" s="8">
        <f t="shared" si="23"/>
        <v>32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'[3]01'!B29</f>
        <v>320</v>
      </c>
      <c r="C27" s="16">
        <f>'[3]01'!C29</f>
        <v>0</v>
      </c>
      <c r="D27" s="16">
        <f>'[3]01'!D29</f>
        <v>110</v>
      </c>
      <c r="E27" s="16">
        <f>'[3]01'!E29</f>
        <v>0</v>
      </c>
      <c r="F27" s="16">
        <f>'[3]01'!F29</f>
        <v>810</v>
      </c>
      <c r="G27" s="16">
        <f>'[3]01'!G29</f>
        <v>0</v>
      </c>
      <c r="H27" s="17">
        <f t="shared" si="27"/>
        <v>1240</v>
      </c>
      <c r="I27" s="15">
        <f>'[3]01'!J29</f>
        <v>296.95999999999998</v>
      </c>
      <c r="J27" s="16">
        <f>'[3]01'!K29</f>
        <v>0</v>
      </c>
      <c r="K27" s="16">
        <f>'[3]01'!L29</f>
        <v>0</v>
      </c>
      <c r="L27" s="16">
        <f>'[3]01'!M29</f>
        <v>0</v>
      </c>
      <c r="M27" s="16">
        <f>'[3]01'!N29</f>
        <v>0</v>
      </c>
      <c r="N27" s="16">
        <f>'[3]01'!O29</f>
        <v>0</v>
      </c>
      <c r="O27" s="17">
        <f t="shared" si="28"/>
        <v>296.95999999999998</v>
      </c>
      <c r="P27" s="18">
        <f>frq!C27</f>
        <v>1</v>
      </c>
      <c r="Q27" s="15">
        <f t="shared" si="29"/>
        <v>296.95999999999998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296.95999999999998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264.95999999999998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264.95999999999998</v>
      </c>
      <c r="AT27" s="8">
        <v>32</v>
      </c>
      <c r="AU27" s="8">
        <v>0</v>
      </c>
      <c r="AW27" s="198">
        <v>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32</v>
      </c>
      <c r="BD27" s="198">
        <v>0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0</v>
      </c>
      <c r="BL27" s="8">
        <f t="shared" si="21"/>
        <v>32</v>
      </c>
      <c r="BM27" s="8">
        <f t="shared" si="22"/>
        <v>0</v>
      </c>
      <c r="BN27" s="8">
        <f t="shared" si="23"/>
        <v>32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'[3]01'!B30</f>
        <v>320</v>
      </c>
      <c r="C28" s="16">
        <f>'[3]01'!C30</f>
        <v>0</v>
      </c>
      <c r="D28" s="16">
        <f>'[3]01'!D30</f>
        <v>110</v>
      </c>
      <c r="E28" s="16">
        <f>'[3]01'!E30</f>
        <v>0</v>
      </c>
      <c r="F28" s="16">
        <f>'[3]01'!F30</f>
        <v>810</v>
      </c>
      <c r="G28" s="16">
        <f>'[3]01'!G30</f>
        <v>0</v>
      </c>
      <c r="H28" s="17">
        <f t="shared" si="27"/>
        <v>1240</v>
      </c>
      <c r="I28" s="15">
        <f>'[3]01'!J30</f>
        <v>300</v>
      </c>
      <c r="J28" s="16">
        <f>'[3]01'!K30</f>
        <v>0</v>
      </c>
      <c r="K28" s="16">
        <f>'[3]01'!L30</f>
        <v>0</v>
      </c>
      <c r="L28" s="16">
        <f>'[3]01'!M30</f>
        <v>0</v>
      </c>
      <c r="M28" s="16">
        <f>'[3]01'!N30</f>
        <v>0</v>
      </c>
      <c r="N28" s="16">
        <f>'[3]01'!O30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31.69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31.69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268.31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268.31</v>
      </c>
      <c r="AT28" s="8">
        <v>31.69</v>
      </c>
      <c r="AU28" s="8">
        <v>0</v>
      </c>
      <c r="AW28" s="198">
        <v>31.69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31.69</v>
      </c>
      <c r="BD28" s="198">
        <v>0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0</v>
      </c>
      <c r="BL28" s="8">
        <f t="shared" si="21"/>
        <v>31.69</v>
      </c>
      <c r="BM28" s="8">
        <f t="shared" si="22"/>
        <v>0</v>
      </c>
      <c r="BN28" s="8">
        <f t="shared" si="23"/>
        <v>31.69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'[3]01'!B31</f>
        <v>320</v>
      </c>
      <c r="C29" s="16">
        <f>'[3]01'!C31</f>
        <v>0</v>
      </c>
      <c r="D29" s="16">
        <f>'[3]01'!D31</f>
        <v>110</v>
      </c>
      <c r="E29" s="16">
        <f>'[3]01'!E31</f>
        <v>0</v>
      </c>
      <c r="F29" s="16">
        <f>'[3]01'!F31</f>
        <v>810</v>
      </c>
      <c r="G29" s="16">
        <f>'[3]01'!G31</f>
        <v>0</v>
      </c>
      <c r="H29" s="17">
        <f t="shared" si="27"/>
        <v>1240</v>
      </c>
      <c r="I29" s="15">
        <f>'[3]01'!J31</f>
        <v>300</v>
      </c>
      <c r="J29" s="16">
        <f>'[3]01'!K31</f>
        <v>0</v>
      </c>
      <c r="K29" s="16">
        <f>'[3]01'!L31</f>
        <v>0</v>
      </c>
      <c r="L29" s="16">
        <f>'[3]01'!M31</f>
        <v>0</v>
      </c>
      <c r="M29" s="16">
        <f>'[3]01'!N31</f>
        <v>0</v>
      </c>
      <c r="N29" s="16">
        <f>'[3]01'!O31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31.48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31.48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268.52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268.52</v>
      </c>
      <c r="AT29" s="8">
        <v>31.48</v>
      </c>
      <c r="AU29" s="8">
        <v>0</v>
      </c>
      <c r="AW29" s="198">
        <v>31.48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31.48</v>
      </c>
      <c r="BD29" s="198">
        <v>0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0</v>
      </c>
      <c r="BL29" s="8">
        <f t="shared" si="21"/>
        <v>31.48</v>
      </c>
      <c r="BM29" s="8">
        <f t="shared" si="22"/>
        <v>0</v>
      </c>
      <c r="BN29" s="8">
        <f t="shared" si="23"/>
        <v>31.48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'[3]01'!B32</f>
        <v>320</v>
      </c>
      <c r="C30" s="16">
        <f>'[3]01'!C32</f>
        <v>0</v>
      </c>
      <c r="D30" s="16">
        <f>'[3]01'!D32</f>
        <v>110</v>
      </c>
      <c r="E30" s="16">
        <f>'[3]01'!E32</f>
        <v>0</v>
      </c>
      <c r="F30" s="16">
        <f>'[3]01'!F32</f>
        <v>810</v>
      </c>
      <c r="G30" s="16">
        <f>'[3]01'!G32</f>
        <v>0</v>
      </c>
      <c r="H30" s="17">
        <f t="shared" si="27"/>
        <v>1240</v>
      </c>
      <c r="I30" s="15">
        <f>'[3]01'!J32</f>
        <v>300</v>
      </c>
      <c r="J30" s="16">
        <f>'[3]01'!K32</f>
        <v>0</v>
      </c>
      <c r="K30" s="16">
        <f>'[3]01'!L32</f>
        <v>0</v>
      </c>
      <c r="L30" s="16">
        <f>'[3]01'!M32</f>
        <v>0</v>
      </c>
      <c r="M30" s="16">
        <f>'[3]01'!N32</f>
        <v>0</v>
      </c>
      <c r="N30" s="16">
        <f>'[3]01'!O32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31.48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31.48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268.52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268.52</v>
      </c>
      <c r="AT30" s="8">
        <v>31.48</v>
      </c>
      <c r="AU30" s="8">
        <v>0</v>
      </c>
      <c r="AW30" s="198">
        <v>31.48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31.48</v>
      </c>
      <c r="BD30" s="198">
        <v>0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0</v>
      </c>
      <c r="BL30" s="8">
        <f t="shared" si="21"/>
        <v>31.48</v>
      </c>
      <c r="BM30" s="8">
        <f t="shared" si="22"/>
        <v>0</v>
      </c>
      <c r="BN30" s="8">
        <f t="shared" si="23"/>
        <v>31.48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'[3]01'!B33</f>
        <v>320</v>
      </c>
      <c r="C31" s="16">
        <f>'[3]01'!C33</f>
        <v>0</v>
      </c>
      <c r="D31" s="16">
        <f>'[3]01'!D33</f>
        <v>110</v>
      </c>
      <c r="E31" s="16">
        <f>'[3]01'!E33</f>
        <v>0</v>
      </c>
      <c r="F31" s="16">
        <f>'[3]01'!F33</f>
        <v>810</v>
      </c>
      <c r="G31" s="16">
        <f>'[3]01'!G33</f>
        <v>0</v>
      </c>
      <c r="H31" s="17">
        <f t="shared" si="27"/>
        <v>1240</v>
      </c>
      <c r="I31" s="15">
        <f>'[3]01'!J33</f>
        <v>300</v>
      </c>
      <c r="J31" s="16">
        <f>'[3]01'!K33</f>
        <v>0</v>
      </c>
      <c r="K31" s="16">
        <f>'[3]01'!L33</f>
        <v>0</v>
      </c>
      <c r="L31" s="16">
        <f>'[3]01'!M33</f>
        <v>0</v>
      </c>
      <c r="M31" s="16">
        <f>'[3]01'!N33</f>
        <v>0</v>
      </c>
      <c r="N31" s="16">
        <f>'[3]01'!O33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30.77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30.77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269.23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269.23</v>
      </c>
      <c r="AT31" s="8">
        <v>30.77</v>
      </c>
      <c r="AU31" s="8">
        <v>0</v>
      </c>
      <c r="AW31" s="198">
        <v>30.77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30.77</v>
      </c>
      <c r="BD31" s="198">
        <v>0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0</v>
      </c>
      <c r="BL31" s="8">
        <f t="shared" si="21"/>
        <v>30.77</v>
      </c>
      <c r="BM31" s="8">
        <f t="shared" si="22"/>
        <v>0</v>
      </c>
      <c r="BN31" s="8">
        <f t="shared" si="23"/>
        <v>30.77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'[3]01'!B34</f>
        <v>320</v>
      </c>
      <c r="C32" s="16">
        <f>'[3]01'!C34</f>
        <v>0</v>
      </c>
      <c r="D32" s="16">
        <f>'[3]01'!D34</f>
        <v>110</v>
      </c>
      <c r="E32" s="16">
        <f>'[3]01'!E34</f>
        <v>0</v>
      </c>
      <c r="F32" s="16">
        <f>'[3]01'!F34</f>
        <v>810</v>
      </c>
      <c r="G32" s="16">
        <f>'[3]01'!G34</f>
        <v>0</v>
      </c>
      <c r="H32" s="17">
        <f t="shared" si="27"/>
        <v>1240</v>
      </c>
      <c r="I32" s="15">
        <f>'[3]01'!J34</f>
        <v>300</v>
      </c>
      <c r="J32" s="16">
        <f>'[3]01'!K34</f>
        <v>0</v>
      </c>
      <c r="K32" s="16">
        <f>'[3]01'!L34</f>
        <v>0</v>
      </c>
      <c r="L32" s="16">
        <f>'[3]01'!M34</f>
        <v>0</v>
      </c>
      <c r="M32" s="16">
        <f>'[3]01'!N34</f>
        <v>0</v>
      </c>
      <c r="N32" s="16">
        <f>'[3]01'!O34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31.17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31.17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268.83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268.83</v>
      </c>
      <c r="AT32" s="8">
        <v>31.17</v>
      </c>
      <c r="AU32" s="8">
        <v>0</v>
      </c>
      <c r="AW32" s="198">
        <v>31.17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31.17</v>
      </c>
      <c r="BD32" s="198">
        <v>0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0</v>
      </c>
      <c r="BL32" s="8">
        <f t="shared" si="21"/>
        <v>31.17</v>
      </c>
      <c r="BM32" s="8">
        <f t="shared" si="22"/>
        <v>0</v>
      </c>
      <c r="BN32" s="8">
        <f t="shared" si="23"/>
        <v>31.17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'[3]01'!B35</f>
        <v>320</v>
      </c>
      <c r="C33" s="16">
        <f>'[3]01'!C35</f>
        <v>0</v>
      </c>
      <c r="D33" s="16">
        <f>'[3]01'!D35</f>
        <v>110</v>
      </c>
      <c r="E33" s="16">
        <f>'[3]01'!E35</f>
        <v>0</v>
      </c>
      <c r="F33" s="16">
        <f>'[3]01'!F35</f>
        <v>810</v>
      </c>
      <c r="G33" s="16">
        <f>'[3]01'!G35</f>
        <v>0</v>
      </c>
      <c r="H33" s="17">
        <f t="shared" si="27"/>
        <v>1240</v>
      </c>
      <c r="I33" s="15">
        <f>'[3]01'!J35</f>
        <v>300</v>
      </c>
      <c r="J33" s="16">
        <f>'[3]01'!K35</f>
        <v>0</v>
      </c>
      <c r="K33" s="16">
        <f>'[3]01'!L35</f>
        <v>0</v>
      </c>
      <c r="L33" s="16">
        <f>'[3]01'!M35</f>
        <v>0</v>
      </c>
      <c r="M33" s="16">
        <f>'[3]01'!N35</f>
        <v>0</v>
      </c>
      <c r="N33" s="16">
        <f>'[3]01'!O35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31.07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31.07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268.93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268.93</v>
      </c>
      <c r="AT33" s="8">
        <v>31.07</v>
      </c>
      <c r="AU33" s="8">
        <v>0</v>
      </c>
      <c r="AW33" s="198">
        <v>31.07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31.07</v>
      </c>
      <c r="BD33" s="198">
        <v>0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0</v>
      </c>
      <c r="BL33" s="8">
        <f t="shared" si="21"/>
        <v>31.07</v>
      </c>
      <c r="BM33" s="8">
        <f t="shared" si="22"/>
        <v>0</v>
      </c>
      <c r="BN33" s="8">
        <f t="shared" si="23"/>
        <v>31.07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'[3]01'!B36</f>
        <v>320</v>
      </c>
      <c r="C34" s="16">
        <f>'[3]01'!C36</f>
        <v>0</v>
      </c>
      <c r="D34" s="16">
        <f>'[3]01'!D36</f>
        <v>110</v>
      </c>
      <c r="E34" s="16">
        <f>'[3]01'!E36</f>
        <v>0</v>
      </c>
      <c r="F34" s="16">
        <f>'[3]01'!F36</f>
        <v>810</v>
      </c>
      <c r="G34" s="16">
        <f>'[3]01'!G36</f>
        <v>0</v>
      </c>
      <c r="H34" s="17">
        <f t="shared" si="27"/>
        <v>1240</v>
      </c>
      <c r="I34" s="15">
        <f>'[3]01'!J36</f>
        <v>300</v>
      </c>
      <c r="J34" s="16">
        <f>'[3]01'!K36</f>
        <v>0</v>
      </c>
      <c r="K34" s="16">
        <f>'[3]01'!L36</f>
        <v>0</v>
      </c>
      <c r="L34" s="16">
        <f>'[3]01'!M36</f>
        <v>0</v>
      </c>
      <c r="M34" s="16">
        <f>'[3]01'!N36</f>
        <v>0</v>
      </c>
      <c r="N34" s="16">
        <f>'[3]01'!O36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30.87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30.87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269.13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269.13</v>
      </c>
      <c r="AT34" s="8">
        <v>30.87</v>
      </c>
      <c r="AU34" s="8">
        <v>0</v>
      </c>
      <c r="AW34" s="198">
        <v>30.87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30.87</v>
      </c>
      <c r="BD34" s="198">
        <v>0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0</v>
      </c>
      <c r="BL34" s="8">
        <f t="shared" si="21"/>
        <v>30.87</v>
      </c>
      <c r="BM34" s="8">
        <f t="shared" si="22"/>
        <v>0</v>
      </c>
      <c r="BN34" s="8">
        <f t="shared" si="23"/>
        <v>30.87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'[3]01'!B37</f>
        <v>320</v>
      </c>
      <c r="C35" s="16">
        <f>'[3]01'!C37</f>
        <v>0</v>
      </c>
      <c r="D35" s="16">
        <f>'[3]01'!D37</f>
        <v>110</v>
      </c>
      <c r="E35" s="16">
        <f>'[3]01'!E37</f>
        <v>0</v>
      </c>
      <c r="F35" s="16">
        <f>'[3]01'!F37</f>
        <v>830</v>
      </c>
      <c r="G35" s="16">
        <f>'[3]01'!G37</f>
        <v>0</v>
      </c>
      <c r="H35" s="17">
        <f t="shared" si="27"/>
        <v>1260</v>
      </c>
      <c r="I35" s="15">
        <f>'[3]01'!J37</f>
        <v>300</v>
      </c>
      <c r="J35" s="16">
        <f>'[3]01'!K37</f>
        <v>0</v>
      </c>
      <c r="K35" s="16">
        <f>'[3]01'!L37</f>
        <v>0</v>
      </c>
      <c r="L35" s="16">
        <f>'[3]01'!M37</f>
        <v>0</v>
      </c>
      <c r="M35" s="16">
        <f>'[3]01'!N37</f>
        <v>0</v>
      </c>
      <c r="N35" s="16">
        <f>'[3]01'!O37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30.87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30.87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269.13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269.13</v>
      </c>
      <c r="AT35" s="8">
        <v>30.87</v>
      </c>
      <c r="AU35" s="8">
        <v>0</v>
      </c>
      <c r="AW35" s="198">
        <v>30.87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30.87</v>
      </c>
      <c r="BD35" s="198">
        <v>0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0</v>
      </c>
      <c r="BL35" s="8">
        <f t="shared" si="21"/>
        <v>30.87</v>
      </c>
      <c r="BM35" s="8">
        <f t="shared" si="22"/>
        <v>0</v>
      </c>
      <c r="BN35" s="8">
        <f t="shared" si="23"/>
        <v>30.87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'[3]01'!B38</f>
        <v>320</v>
      </c>
      <c r="C36" s="16">
        <f>'[3]01'!C38</f>
        <v>0</v>
      </c>
      <c r="D36" s="16">
        <f>'[3]01'!D38</f>
        <v>110</v>
      </c>
      <c r="E36" s="16">
        <f>'[3]01'!E38</f>
        <v>0</v>
      </c>
      <c r="F36" s="16">
        <f>'[3]01'!F38</f>
        <v>830</v>
      </c>
      <c r="G36" s="16">
        <f>'[3]01'!G38</f>
        <v>0</v>
      </c>
      <c r="H36" s="17">
        <f t="shared" si="27"/>
        <v>1260</v>
      </c>
      <c r="I36" s="15">
        <f>'[3]01'!J38</f>
        <v>300</v>
      </c>
      <c r="J36" s="16">
        <f>'[3]01'!K38</f>
        <v>0</v>
      </c>
      <c r="K36" s="16">
        <f>'[3]01'!L38</f>
        <v>0</v>
      </c>
      <c r="L36" s="16">
        <f>'[3]01'!M38</f>
        <v>0</v>
      </c>
      <c r="M36" s="16">
        <f>'[3]01'!N38</f>
        <v>0</v>
      </c>
      <c r="N36" s="16">
        <f>'[3]01'!O38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30.77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30.77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269.23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269.23</v>
      </c>
      <c r="AT36" s="8">
        <v>30.77</v>
      </c>
      <c r="AU36" s="8">
        <v>0</v>
      </c>
      <c r="AW36" s="198">
        <v>30.77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30.77</v>
      </c>
      <c r="BD36" s="198">
        <v>0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0</v>
      </c>
      <c r="BL36" s="8">
        <f t="shared" si="21"/>
        <v>30.77</v>
      </c>
      <c r="BM36" s="8">
        <f t="shared" si="22"/>
        <v>0</v>
      </c>
      <c r="BN36" s="8">
        <f t="shared" si="23"/>
        <v>30.77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'[3]01'!B39</f>
        <v>320</v>
      </c>
      <c r="C37" s="16">
        <f>'[3]01'!C39</f>
        <v>0</v>
      </c>
      <c r="D37" s="16">
        <f>'[3]01'!D39</f>
        <v>110</v>
      </c>
      <c r="E37" s="16">
        <f>'[3]01'!E39</f>
        <v>0</v>
      </c>
      <c r="F37" s="16">
        <f>'[3]01'!F39</f>
        <v>830</v>
      </c>
      <c r="G37" s="16">
        <f>'[3]01'!G39</f>
        <v>0</v>
      </c>
      <c r="H37" s="17">
        <f t="shared" si="27"/>
        <v>1260</v>
      </c>
      <c r="I37" s="15">
        <f>'[3]01'!J39</f>
        <v>300</v>
      </c>
      <c r="J37" s="16">
        <f>'[3]01'!K39</f>
        <v>0</v>
      </c>
      <c r="K37" s="16">
        <f>'[3]01'!L39</f>
        <v>0</v>
      </c>
      <c r="L37" s="16">
        <f>'[3]01'!M39</f>
        <v>0</v>
      </c>
      <c r="M37" s="16">
        <f>'[3]01'!N39</f>
        <v>0</v>
      </c>
      <c r="N37" s="16">
        <f>'[3]01'!O39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30.48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30.48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269.52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269.52</v>
      </c>
      <c r="AT37" s="8">
        <v>30.48</v>
      </c>
      <c r="AU37" s="8">
        <v>0</v>
      </c>
      <c r="AW37" s="198">
        <v>30.48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30.48</v>
      </c>
      <c r="BD37" s="198">
        <v>0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0</v>
      </c>
      <c r="BL37" s="8">
        <f t="shared" si="21"/>
        <v>30.48</v>
      </c>
      <c r="BM37" s="8">
        <f t="shared" si="22"/>
        <v>0</v>
      </c>
      <c r="BN37" s="8">
        <f t="shared" si="23"/>
        <v>30.48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'[3]01'!B40</f>
        <v>320</v>
      </c>
      <c r="C38" s="16">
        <f>'[3]01'!C40</f>
        <v>0</v>
      </c>
      <c r="D38" s="16">
        <f>'[3]01'!D40</f>
        <v>110</v>
      </c>
      <c r="E38" s="16">
        <f>'[3]01'!E40</f>
        <v>0</v>
      </c>
      <c r="F38" s="16">
        <f>'[3]01'!F40</f>
        <v>830</v>
      </c>
      <c r="G38" s="16">
        <f>'[3]01'!G40</f>
        <v>0</v>
      </c>
      <c r="H38" s="17">
        <f t="shared" si="27"/>
        <v>1260</v>
      </c>
      <c r="I38" s="15">
        <f>'[3]01'!J40</f>
        <v>300</v>
      </c>
      <c r="J38" s="16">
        <f>'[3]01'!K40</f>
        <v>0</v>
      </c>
      <c r="K38" s="16">
        <f>'[3]01'!L40</f>
        <v>0</v>
      </c>
      <c r="L38" s="16">
        <f>'[3]01'!M40</f>
        <v>0</v>
      </c>
      <c r="M38" s="16">
        <f>'[3]01'!N40</f>
        <v>0</v>
      </c>
      <c r="N38" s="16">
        <f>'[3]01'!O40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30.97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30.97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269.02999999999997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269.02999999999997</v>
      </c>
      <c r="AT38" s="8">
        <v>30.97</v>
      </c>
      <c r="AU38" s="8">
        <v>0</v>
      </c>
      <c r="AW38" s="198">
        <v>30.97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30.97</v>
      </c>
      <c r="BD38" s="198">
        <v>0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0</v>
      </c>
      <c r="BL38" s="8">
        <f t="shared" si="21"/>
        <v>30.97</v>
      </c>
      <c r="BM38" s="8">
        <f t="shared" si="22"/>
        <v>0</v>
      </c>
      <c r="BN38" s="8">
        <f t="shared" si="23"/>
        <v>30.97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'[3]01'!B41</f>
        <v>320</v>
      </c>
      <c r="C39" s="16">
        <f>'[3]01'!C41</f>
        <v>0</v>
      </c>
      <c r="D39" s="16">
        <f>'[3]01'!D41</f>
        <v>110</v>
      </c>
      <c r="E39" s="16">
        <f>'[3]01'!E41</f>
        <v>0</v>
      </c>
      <c r="F39" s="16">
        <f>'[3]01'!F41</f>
        <v>830</v>
      </c>
      <c r="G39" s="16">
        <f>'[3]01'!G41</f>
        <v>0</v>
      </c>
      <c r="H39" s="17">
        <f t="shared" si="27"/>
        <v>1260</v>
      </c>
      <c r="I39" s="15">
        <f>'[3]01'!J41</f>
        <v>300</v>
      </c>
      <c r="J39" s="16">
        <f>'[3]01'!K41</f>
        <v>0</v>
      </c>
      <c r="K39" s="16">
        <f>'[3]01'!L41</f>
        <v>0</v>
      </c>
      <c r="L39" s="16">
        <f>'[3]01'!M41</f>
        <v>0</v>
      </c>
      <c r="M39" s="16">
        <f>'[3]01'!N41</f>
        <v>0</v>
      </c>
      <c r="N39" s="16">
        <f>'[3]01'!O41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30.77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30.77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269.23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269.23</v>
      </c>
      <c r="AT39" s="8">
        <v>30.77</v>
      </c>
      <c r="AU39" s="8">
        <v>0</v>
      </c>
      <c r="AW39" s="198">
        <v>30.77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30.77</v>
      </c>
      <c r="BD39" s="198">
        <v>0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0</v>
      </c>
      <c r="BL39" s="8">
        <f t="shared" si="21"/>
        <v>30.77</v>
      </c>
      <c r="BM39" s="8">
        <f t="shared" si="22"/>
        <v>0</v>
      </c>
      <c r="BN39" s="8">
        <f t="shared" si="23"/>
        <v>30.77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'[3]01'!B42</f>
        <v>320</v>
      </c>
      <c r="C40" s="16">
        <f>'[3]01'!C42</f>
        <v>0</v>
      </c>
      <c r="D40" s="16">
        <f>'[3]01'!D42</f>
        <v>110</v>
      </c>
      <c r="E40" s="16">
        <f>'[3]01'!E42</f>
        <v>0</v>
      </c>
      <c r="F40" s="16">
        <f>'[3]01'!F42</f>
        <v>830</v>
      </c>
      <c r="G40" s="16">
        <f>'[3]01'!G42</f>
        <v>0</v>
      </c>
      <c r="H40" s="17">
        <f t="shared" si="27"/>
        <v>1260</v>
      </c>
      <c r="I40" s="15">
        <f>'[3]01'!J42</f>
        <v>300</v>
      </c>
      <c r="J40" s="16">
        <f>'[3]01'!K42</f>
        <v>0</v>
      </c>
      <c r="K40" s="16">
        <f>'[3]01'!L42</f>
        <v>0</v>
      </c>
      <c r="L40" s="16">
        <f>'[3]01'!M42</f>
        <v>0</v>
      </c>
      <c r="M40" s="16">
        <f>'[3]01'!N42</f>
        <v>0</v>
      </c>
      <c r="N40" s="16">
        <f>'[3]01'!O42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30.77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30.77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269.23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269.23</v>
      </c>
      <c r="AT40" s="8">
        <v>30.77</v>
      </c>
      <c r="AU40" s="8">
        <v>0</v>
      </c>
      <c r="AW40" s="198">
        <v>30.77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30.77</v>
      </c>
      <c r="BD40" s="198">
        <v>0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0</v>
      </c>
      <c r="BL40" s="8">
        <f t="shared" si="21"/>
        <v>30.77</v>
      </c>
      <c r="BM40" s="8">
        <f t="shared" si="22"/>
        <v>0</v>
      </c>
      <c r="BN40" s="8">
        <f t="shared" si="23"/>
        <v>30.77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'[3]01'!B43</f>
        <v>320</v>
      </c>
      <c r="C41" s="16">
        <f>'[3]01'!C43</f>
        <v>0</v>
      </c>
      <c r="D41" s="16">
        <f>'[3]01'!D43</f>
        <v>110</v>
      </c>
      <c r="E41" s="16">
        <f>'[3]01'!E43</f>
        <v>0</v>
      </c>
      <c r="F41" s="16">
        <f>'[3]01'!F43</f>
        <v>830</v>
      </c>
      <c r="G41" s="16">
        <f>'[3]01'!G43</f>
        <v>0</v>
      </c>
      <c r="H41" s="17">
        <f t="shared" si="27"/>
        <v>1260</v>
      </c>
      <c r="I41" s="15">
        <f>'[3]01'!J43</f>
        <v>300</v>
      </c>
      <c r="J41" s="16">
        <f>'[3]01'!K43</f>
        <v>0</v>
      </c>
      <c r="K41" s="16">
        <f>'[3]01'!L43</f>
        <v>0</v>
      </c>
      <c r="L41" s="16">
        <f>'[3]01'!M43</f>
        <v>0</v>
      </c>
      <c r="M41" s="16">
        <f>'[3]01'!N43</f>
        <v>0</v>
      </c>
      <c r="N41" s="16">
        <f>'[3]01'!O43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30.87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30.87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269.13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269.13</v>
      </c>
      <c r="AT41" s="8">
        <v>30.87</v>
      </c>
      <c r="AU41" s="8">
        <v>0</v>
      </c>
      <c r="AW41" s="198">
        <v>30.87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30.87</v>
      </c>
      <c r="BD41" s="198">
        <v>0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0</v>
      </c>
      <c r="BL41" s="8">
        <f t="shared" si="21"/>
        <v>30.87</v>
      </c>
      <c r="BM41" s="8">
        <f t="shared" si="22"/>
        <v>0</v>
      </c>
      <c r="BN41" s="8">
        <f t="shared" si="23"/>
        <v>30.87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'[3]01'!B44</f>
        <v>320</v>
      </c>
      <c r="C42" s="16">
        <f>'[3]01'!C44</f>
        <v>0</v>
      </c>
      <c r="D42" s="16">
        <f>'[3]01'!D44</f>
        <v>110</v>
      </c>
      <c r="E42" s="16">
        <f>'[3]01'!E44</f>
        <v>0</v>
      </c>
      <c r="F42" s="16">
        <f>'[3]01'!F44</f>
        <v>830</v>
      </c>
      <c r="G42" s="16">
        <f>'[3]01'!G44</f>
        <v>0</v>
      </c>
      <c r="H42" s="17">
        <f t="shared" si="27"/>
        <v>1260</v>
      </c>
      <c r="I42" s="15">
        <f>'[3]01'!J44</f>
        <v>300</v>
      </c>
      <c r="J42" s="16">
        <f>'[3]01'!K44</f>
        <v>0</v>
      </c>
      <c r="K42" s="16">
        <f>'[3]01'!L44</f>
        <v>0</v>
      </c>
      <c r="L42" s="16">
        <f>'[3]01'!M44</f>
        <v>0</v>
      </c>
      <c r="M42" s="16">
        <f>'[3]01'!N44</f>
        <v>0</v>
      </c>
      <c r="N42" s="16">
        <f>'[3]01'!O44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30.87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30.87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269.13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269.13</v>
      </c>
      <c r="AT42" s="8">
        <v>30.87</v>
      </c>
      <c r="AU42" s="8">
        <v>0</v>
      </c>
      <c r="AW42" s="198">
        <v>30.87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30.87</v>
      </c>
      <c r="BD42" s="198">
        <v>0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0</v>
      </c>
      <c r="BL42" s="8">
        <f t="shared" si="21"/>
        <v>30.87</v>
      </c>
      <c r="BM42" s="8">
        <f t="shared" si="22"/>
        <v>0</v>
      </c>
      <c r="BN42" s="8">
        <f t="shared" si="23"/>
        <v>30.87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'[3]01'!B45</f>
        <v>320</v>
      </c>
      <c r="C43" s="16">
        <f>'[3]01'!C45</f>
        <v>0</v>
      </c>
      <c r="D43" s="16">
        <f>'[3]01'!D45</f>
        <v>110</v>
      </c>
      <c r="E43" s="16">
        <f>'[3]01'!E45</f>
        <v>0</v>
      </c>
      <c r="F43" s="16">
        <f>'[3]01'!F45</f>
        <v>830</v>
      </c>
      <c r="G43" s="16">
        <f>'[3]01'!G45</f>
        <v>0</v>
      </c>
      <c r="H43" s="17">
        <f t="shared" si="27"/>
        <v>1260</v>
      </c>
      <c r="I43" s="15">
        <f>'[3]01'!J45</f>
        <v>300</v>
      </c>
      <c r="J43" s="16">
        <f>'[3]01'!K45</f>
        <v>0</v>
      </c>
      <c r="K43" s="16">
        <f>'[3]01'!L45</f>
        <v>0</v>
      </c>
      <c r="L43" s="16">
        <f>'[3]01'!M45</f>
        <v>0</v>
      </c>
      <c r="M43" s="16">
        <f>'[3]01'!N45</f>
        <v>0</v>
      </c>
      <c r="N43" s="16">
        <f>'[3]01'!O45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30.38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30.38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269.62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269.62</v>
      </c>
      <c r="AT43" s="8">
        <v>30.38</v>
      </c>
      <c r="AU43" s="8">
        <v>0</v>
      </c>
      <c r="AW43" s="198">
        <v>30.38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30.38</v>
      </c>
      <c r="BD43" s="198">
        <v>0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0</v>
      </c>
      <c r="BL43" s="8">
        <f t="shared" si="21"/>
        <v>30.38</v>
      </c>
      <c r="BM43" s="8">
        <f t="shared" si="22"/>
        <v>0</v>
      </c>
      <c r="BN43" s="8">
        <f t="shared" si="23"/>
        <v>30.38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'[3]01'!B46</f>
        <v>320</v>
      </c>
      <c r="C44" s="16">
        <f>'[3]01'!C46</f>
        <v>0</v>
      </c>
      <c r="D44" s="16">
        <f>'[3]01'!D46</f>
        <v>110</v>
      </c>
      <c r="E44" s="16">
        <f>'[3]01'!E46</f>
        <v>0</v>
      </c>
      <c r="F44" s="16">
        <f>'[3]01'!F46</f>
        <v>830</v>
      </c>
      <c r="G44" s="16">
        <f>'[3]01'!G46</f>
        <v>0</v>
      </c>
      <c r="H44" s="17">
        <f t="shared" si="27"/>
        <v>1260</v>
      </c>
      <c r="I44" s="15">
        <f>'[3]01'!J46</f>
        <v>300</v>
      </c>
      <c r="J44" s="16">
        <f>'[3]01'!K46</f>
        <v>0</v>
      </c>
      <c r="K44" s="16">
        <f>'[3]01'!L46</f>
        <v>0</v>
      </c>
      <c r="L44" s="16">
        <f>'[3]01'!M46</f>
        <v>0</v>
      </c>
      <c r="M44" s="16">
        <f>'[3]01'!N46</f>
        <v>0</v>
      </c>
      <c r="N44" s="16">
        <f>'[3]01'!O46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30.97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30.97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269.02999999999997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269.02999999999997</v>
      </c>
      <c r="AT44" s="8">
        <v>30.97</v>
      </c>
      <c r="AU44" s="8">
        <v>0</v>
      </c>
      <c r="AW44" s="198">
        <v>30.97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30.97</v>
      </c>
      <c r="BD44" s="198">
        <v>0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0</v>
      </c>
      <c r="BL44" s="8">
        <f t="shared" si="21"/>
        <v>30.97</v>
      </c>
      <c r="BM44" s="8">
        <f t="shared" si="22"/>
        <v>0</v>
      </c>
      <c r="BN44" s="8">
        <f t="shared" si="23"/>
        <v>30.97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'[3]01'!B47</f>
        <v>320</v>
      </c>
      <c r="C45" s="16">
        <f>'[3]01'!C47</f>
        <v>0</v>
      </c>
      <c r="D45" s="16">
        <f>'[3]01'!D47</f>
        <v>110</v>
      </c>
      <c r="E45" s="16">
        <f>'[3]01'!E47</f>
        <v>0</v>
      </c>
      <c r="F45" s="16">
        <f>'[3]01'!F47</f>
        <v>830</v>
      </c>
      <c r="G45" s="16">
        <f>'[3]01'!G47</f>
        <v>0</v>
      </c>
      <c r="H45" s="17">
        <f t="shared" si="27"/>
        <v>1260</v>
      </c>
      <c r="I45" s="15">
        <f>'[3]01'!J47</f>
        <v>300</v>
      </c>
      <c r="J45" s="16">
        <f>'[3]01'!K47</f>
        <v>0</v>
      </c>
      <c r="K45" s="16">
        <f>'[3]01'!L47</f>
        <v>0</v>
      </c>
      <c r="L45" s="16">
        <f>'[3]01'!M47</f>
        <v>0</v>
      </c>
      <c r="M45" s="16">
        <f>'[3]01'!N47</f>
        <v>0</v>
      </c>
      <c r="N45" s="16">
        <f>'[3]01'!O47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30.97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30.97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269.02999999999997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269.02999999999997</v>
      </c>
      <c r="AT45" s="8">
        <v>30.97</v>
      </c>
      <c r="AU45" s="8">
        <v>0</v>
      </c>
      <c r="AW45" s="198">
        <v>30.97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30.97</v>
      </c>
      <c r="BD45" s="198">
        <v>0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0</v>
      </c>
      <c r="BL45" s="8">
        <f t="shared" si="21"/>
        <v>30.97</v>
      </c>
      <c r="BM45" s="8">
        <f t="shared" si="22"/>
        <v>0</v>
      </c>
      <c r="BN45" s="8">
        <f t="shared" si="23"/>
        <v>30.97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'[3]01'!B48</f>
        <v>320</v>
      </c>
      <c r="C46" s="16">
        <f>'[3]01'!C48</f>
        <v>0</v>
      </c>
      <c r="D46" s="16">
        <f>'[3]01'!D48</f>
        <v>110</v>
      </c>
      <c r="E46" s="16">
        <f>'[3]01'!E48</f>
        <v>0</v>
      </c>
      <c r="F46" s="16">
        <f>'[3]01'!F48</f>
        <v>830</v>
      </c>
      <c r="G46" s="16">
        <f>'[3]01'!G48</f>
        <v>0</v>
      </c>
      <c r="H46" s="17">
        <f t="shared" si="27"/>
        <v>1260</v>
      </c>
      <c r="I46" s="15">
        <f>'[3]01'!J48</f>
        <v>300</v>
      </c>
      <c r="J46" s="16">
        <f>'[3]01'!K48</f>
        <v>0</v>
      </c>
      <c r="K46" s="16">
        <f>'[3]01'!L48</f>
        <v>0</v>
      </c>
      <c r="L46" s="16">
        <f>'[3]01'!M48</f>
        <v>0</v>
      </c>
      <c r="M46" s="16">
        <f>'[3]01'!N48</f>
        <v>0</v>
      </c>
      <c r="N46" s="16">
        <f>'[3]01'!O48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31.07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31.07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268.93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268.93</v>
      </c>
      <c r="AT46" s="8">
        <v>31.07</v>
      </c>
      <c r="AU46" s="8">
        <v>0</v>
      </c>
      <c r="AW46" s="198">
        <v>31.07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31.07</v>
      </c>
      <c r="BD46" s="198">
        <v>0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0</v>
      </c>
      <c r="BL46" s="8">
        <f t="shared" si="21"/>
        <v>31.07</v>
      </c>
      <c r="BM46" s="8">
        <f t="shared" si="22"/>
        <v>0</v>
      </c>
      <c r="BN46" s="8">
        <f t="shared" si="23"/>
        <v>31.07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'[3]01'!B49</f>
        <v>320</v>
      </c>
      <c r="C47" s="16">
        <f>'[3]01'!C49</f>
        <v>0</v>
      </c>
      <c r="D47" s="16">
        <f>'[3]01'!D49</f>
        <v>110</v>
      </c>
      <c r="E47" s="16">
        <f>'[3]01'!E49</f>
        <v>0</v>
      </c>
      <c r="F47" s="16">
        <f>'[3]01'!F49</f>
        <v>830</v>
      </c>
      <c r="G47" s="16">
        <f>'[3]01'!G49</f>
        <v>0</v>
      </c>
      <c r="H47" s="17">
        <f t="shared" si="27"/>
        <v>1260</v>
      </c>
      <c r="I47" s="15">
        <f>'[3]01'!J49</f>
        <v>300</v>
      </c>
      <c r="J47" s="16">
        <f>'[3]01'!K49</f>
        <v>0</v>
      </c>
      <c r="K47" s="16">
        <f>'[3]01'!L49</f>
        <v>0</v>
      </c>
      <c r="L47" s="16">
        <f>'[3]01'!M49</f>
        <v>0</v>
      </c>
      <c r="M47" s="16">
        <f>'[3]01'!N49</f>
        <v>0</v>
      </c>
      <c r="N47" s="16">
        <f>'[3]01'!O49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31.17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31.17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268.83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268.83</v>
      </c>
      <c r="AT47" s="8">
        <v>31.17</v>
      </c>
      <c r="AU47" s="8">
        <v>0</v>
      </c>
      <c r="AW47" s="198">
        <v>31.17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31.17</v>
      </c>
      <c r="BD47" s="198">
        <v>0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0</v>
      </c>
      <c r="BL47" s="8">
        <f t="shared" si="21"/>
        <v>31.17</v>
      </c>
      <c r="BM47" s="8">
        <f t="shared" si="22"/>
        <v>0</v>
      </c>
      <c r="BN47" s="8">
        <f t="shared" si="23"/>
        <v>31.17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'[3]01'!B50</f>
        <v>320</v>
      </c>
      <c r="C48" s="16">
        <f>'[3]01'!C50</f>
        <v>0</v>
      </c>
      <c r="D48" s="16">
        <f>'[3]01'!D50</f>
        <v>110</v>
      </c>
      <c r="E48" s="16">
        <f>'[3]01'!E50</f>
        <v>0</v>
      </c>
      <c r="F48" s="16">
        <f>'[3]01'!F50</f>
        <v>830</v>
      </c>
      <c r="G48" s="16">
        <f>'[3]01'!G50</f>
        <v>0</v>
      </c>
      <c r="H48" s="17">
        <f t="shared" si="27"/>
        <v>1260</v>
      </c>
      <c r="I48" s="15">
        <f>'[3]01'!J50</f>
        <v>300</v>
      </c>
      <c r="J48" s="16">
        <f>'[3]01'!K50</f>
        <v>0</v>
      </c>
      <c r="K48" s="16">
        <f>'[3]01'!L50</f>
        <v>0</v>
      </c>
      <c r="L48" s="16">
        <f>'[3]01'!M50</f>
        <v>0</v>
      </c>
      <c r="M48" s="16">
        <f>'[3]01'!N50</f>
        <v>0</v>
      </c>
      <c r="N48" s="16">
        <f>'[3]01'!O50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31.17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31.17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268.83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268.83</v>
      </c>
      <c r="AT48" s="8">
        <v>31.17</v>
      </c>
      <c r="AU48" s="8">
        <v>0</v>
      </c>
      <c r="AW48" s="198">
        <v>31.17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31.17</v>
      </c>
      <c r="BD48" s="198">
        <v>0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0</v>
      </c>
      <c r="BL48" s="8">
        <f t="shared" si="21"/>
        <v>31.17</v>
      </c>
      <c r="BM48" s="8">
        <f t="shared" si="22"/>
        <v>0</v>
      </c>
      <c r="BN48" s="8">
        <f t="shared" si="23"/>
        <v>31.17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'[3]01'!B51</f>
        <v>320</v>
      </c>
      <c r="C49" s="16">
        <f>'[3]01'!C51</f>
        <v>0</v>
      </c>
      <c r="D49" s="16">
        <f>'[3]01'!D51</f>
        <v>110</v>
      </c>
      <c r="E49" s="16">
        <f>'[3]01'!E51</f>
        <v>0</v>
      </c>
      <c r="F49" s="16">
        <f>'[3]01'!F51</f>
        <v>830</v>
      </c>
      <c r="G49" s="16">
        <f>'[3]01'!G51</f>
        <v>0</v>
      </c>
      <c r="H49" s="17">
        <f t="shared" si="27"/>
        <v>1260</v>
      </c>
      <c r="I49" s="15">
        <f>'[3]01'!J51</f>
        <v>300</v>
      </c>
      <c r="J49" s="16">
        <f>'[3]01'!K51</f>
        <v>0</v>
      </c>
      <c r="K49" s="16">
        <f>'[3]01'!L51</f>
        <v>0</v>
      </c>
      <c r="L49" s="16">
        <f>'[3]01'!M51</f>
        <v>0</v>
      </c>
      <c r="M49" s="16">
        <f>'[3]01'!N51</f>
        <v>0</v>
      </c>
      <c r="N49" s="16">
        <f>'[3]01'!O51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30.87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269.13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269.13</v>
      </c>
      <c r="AT49" s="8">
        <v>30.87</v>
      </c>
      <c r="AU49" s="8">
        <v>0</v>
      </c>
      <c r="AW49" s="198">
        <v>30.87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30.87</v>
      </c>
      <c r="BD49" s="198">
        <v>0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0</v>
      </c>
      <c r="BL49" s="8">
        <f t="shared" si="21"/>
        <v>30.87</v>
      </c>
      <c r="BM49" s="8">
        <f t="shared" si="22"/>
        <v>0</v>
      </c>
      <c r="BN49" s="8">
        <f t="shared" si="23"/>
        <v>30.87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'[3]01'!B52</f>
        <v>320</v>
      </c>
      <c r="C50" s="16">
        <f>'[3]01'!C52</f>
        <v>0</v>
      </c>
      <c r="D50" s="16">
        <f>'[3]01'!D52</f>
        <v>110</v>
      </c>
      <c r="E50" s="16">
        <f>'[3]01'!E52</f>
        <v>0</v>
      </c>
      <c r="F50" s="16">
        <f>'[3]01'!F52</f>
        <v>830</v>
      </c>
      <c r="G50" s="16">
        <f>'[3]01'!G52</f>
        <v>0</v>
      </c>
      <c r="H50" s="17">
        <f t="shared" si="27"/>
        <v>1260</v>
      </c>
      <c r="I50" s="15">
        <f>'[3]01'!J52</f>
        <v>300</v>
      </c>
      <c r="J50" s="16">
        <f>'[3]01'!K52</f>
        <v>0</v>
      </c>
      <c r="K50" s="16">
        <f>'[3]01'!L52</f>
        <v>0</v>
      </c>
      <c r="L50" s="16">
        <f>'[3]01'!M52</f>
        <v>0</v>
      </c>
      <c r="M50" s="16">
        <f>'[3]01'!N52</f>
        <v>0</v>
      </c>
      <c r="N50" s="16">
        <f>'[3]01'!O52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31.48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31.48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268.52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268.52</v>
      </c>
      <c r="AT50" s="8">
        <v>31.48</v>
      </c>
      <c r="AU50" s="8">
        <v>0</v>
      </c>
      <c r="AW50" s="198">
        <v>31.48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31.48</v>
      </c>
      <c r="BD50" s="198">
        <v>0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0</v>
      </c>
      <c r="BL50" s="8">
        <f t="shared" si="21"/>
        <v>31.48</v>
      </c>
      <c r="BM50" s="8">
        <f t="shared" si="22"/>
        <v>0</v>
      </c>
      <c r="BN50" s="8">
        <f t="shared" si="23"/>
        <v>31.48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'[3]01'!B53</f>
        <v>320</v>
      </c>
      <c r="C51" s="16">
        <f>'[3]01'!C53</f>
        <v>0</v>
      </c>
      <c r="D51" s="16">
        <f>'[3]01'!D53</f>
        <v>110</v>
      </c>
      <c r="E51" s="16">
        <f>'[3]01'!E53</f>
        <v>0</v>
      </c>
      <c r="F51" s="16">
        <f>'[3]01'!F53</f>
        <v>830</v>
      </c>
      <c r="G51" s="16">
        <f>'[3]01'!G53</f>
        <v>0</v>
      </c>
      <c r="H51" s="17">
        <f t="shared" si="27"/>
        <v>1260</v>
      </c>
      <c r="I51" s="15">
        <f>'[3]01'!J53</f>
        <v>300</v>
      </c>
      <c r="J51" s="16">
        <f>'[3]01'!K53</f>
        <v>0</v>
      </c>
      <c r="K51" s="16">
        <f>'[3]01'!L53</f>
        <v>0</v>
      </c>
      <c r="L51" s="16">
        <f>'[3]01'!M53</f>
        <v>0</v>
      </c>
      <c r="M51" s="16">
        <f>'[3]01'!N53</f>
        <v>0</v>
      </c>
      <c r="N51" s="16">
        <f>'[3]01'!O53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270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270</v>
      </c>
      <c r="AT51" s="8">
        <v>31.27</v>
      </c>
      <c r="AU51" s="8">
        <v>0</v>
      </c>
      <c r="AW51" s="198">
        <v>30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30</v>
      </c>
      <c r="BD51" s="198">
        <v>0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0</v>
      </c>
      <c r="BL51" s="8">
        <f t="shared" si="21"/>
        <v>31.27</v>
      </c>
      <c r="BM51" s="8">
        <f t="shared" si="22"/>
        <v>0</v>
      </c>
      <c r="BN51" s="8">
        <f t="shared" si="23"/>
        <v>30</v>
      </c>
      <c r="BO51" s="8">
        <f t="shared" si="24"/>
        <v>0</v>
      </c>
      <c r="BP51" s="182">
        <f t="shared" si="25"/>
        <v>1.2699999999999996</v>
      </c>
      <c r="BQ51" s="182">
        <f t="shared" si="26"/>
        <v>0</v>
      </c>
    </row>
    <row r="52" spans="1:69">
      <c r="A52" s="8" t="s">
        <v>94</v>
      </c>
      <c r="B52" s="15">
        <f>'[3]01'!B54</f>
        <v>320</v>
      </c>
      <c r="C52" s="16">
        <f>'[3]01'!C54</f>
        <v>0</v>
      </c>
      <c r="D52" s="16">
        <f>'[3]01'!D54</f>
        <v>110</v>
      </c>
      <c r="E52" s="16">
        <f>'[3]01'!E54</f>
        <v>0</v>
      </c>
      <c r="F52" s="16">
        <f>'[3]01'!F54</f>
        <v>830</v>
      </c>
      <c r="G52" s="16">
        <f>'[3]01'!G54</f>
        <v>0</v>
      </c>
      <c r="H52" s="17">
        <f t="shared" si="27"/>
        <v>1260</v>
      </c>
      <c r="I52" s="15">
        <f>'[3]01'!J54</f>
        <v>300</v>
      </c>
      <c r="J52" s="16">
        <f>'[3]01'!K54</f>
        <v>0</v>
      </c>
      <c r="K52" s="16">
        <f>'[3]01'!L54</f>
        <v>0</v>
      </c>
      <c r="L52" s="16">
        <f>'[3]01'!M54</f>
        <v>0</v>
      </c>
      <c r="M52" s="16">
        <f>'[3]01'!N54</f>
        <v>0</v>
      </c>
      <c r="N52" s="16">
        <f>'[3]01'!O54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270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270</v>
      </c>
      <c r="AT52" s="8">
        <v>31.48</v>
      </c>
      <c r="AU52" s="8">
        <v>0</v>
      </c>
      <c r="AW52" s="198">
        <v>30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30</v>
      </c>
      <c r="BD52" s="198">
        <v>0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0</v>
      </c>
      <c r="BL52" s="8">
        <f t="shared" si="21"/>
        <v>31.48</v>
      </c>
      <c r="BM52" s="8">
        <f t="shared" si="22"/>
        <v>0</v>
      </c>
      <c r="BN52" s="8">
        <f t="shared" si="23"/>
        <v>30</v>
      </c>
      <c r="BO52" s="8">
        <f t="shared" si="24"/>
        <v>0</v>
      </c>
      <c r="BP52" s="182">
        <f t="shared" si="25"/>
        <v>1.4800000000000004</v>
      </c>
      <c r="BQ52" s="182">
        <f t="shared" si="26"/>
        <v>0</v>
      </c>
    </row>
    <row r="53" spans="1:69">
      <c r="A53" s="8" t="s">
        <v>95</v>
      </c>
      <c r="B53" s="15">
        <f>'[3]01'!B55</f>
        <v>320</v>
      </c>
      <c r="C53" s="16">
        <f>'[3]01'!C55</f>
        <v>0</v>
      </c>
      <c r="D53" s="16">
        <f>'[3]01'!D55</f>
        <v>110</v>
      </c>
      <c r="E53" s="16">
        <f>'[3]01'!E55</f>
        <v>0</v>
      </c>
      <c r="F53" s="16">
        <f>'[3]01'!F55</f>
        <v>830</v>
      </c>
      <c r="G53" s="16">
        <f>'[3]01'!G55</f>
        <v>0</v>
      </c>
      <c r="H53" s="17">
        <f t="shared" si="27"/>
        <v>1260</v>
      </c>
      <c r="I53" s="15">
        <f>'[3]01'!J55</f>
        <v>300</v>
      </c>
      <c r="J53" s="16">
        <f>'[3]01'!K55</f>
        <v>0</v>
      </c>
      <c r="K53" s="16">
        <f>'[3]01'!L55</f>
        <v>0</v>
      </c>
      <c r="L53" s="16">
        <f>'[3]01'!M55</f>
        <v>0</v>
      </c>
      <c r="M53" s="16">
        <f>'[3]01'!N55</f>
        <v>0</v>
      </c>
      <c r="N53" s="16">
        <f>'[3]01'!O55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270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270</v>
      </c>
      <c r="AT53" s="8">
        <v>31.48</v>
      </c>
      <c r="AU53" s="8">
        <v>0</v>
      </c>
      <c r="AW53" s="198">
        <v>30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30</v>
      </c>
      <c r="BD53" s="198">
        <v>0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0</v>
      </c>
      <c r="BL53" s="8">
        <f t="shared" si="21"/>
        <v>31.48</v>
      </c>
      <c r="BM53" s="8">
        <f t="shared" si="22"/>
        <v>0</v>
      </c>
      <c r="BN53" s="8">
        <f t="shared" si="23"/>
        <v>30</v>
      </c>
      <c r="BO53" s="8">
        <f t="shared" si="24"/>
        <v>0</v>
      </c>
      <c r="BP53" s="182">
        <f t="shared" si="25"/>
        <v>1.4800000000000004</v>
      </c>
      <c r="BQ53" s="182">
        <f t="shared" si="26"/>
        <v>0</v>
      </c>
    </row>
    <row r="54" spans="1:69">
      <c r="A54" s="8" t="s">
        <v>96</v>
      </c>
      <c r="B54" s="15">
        <f>'[3]01'!B56</f>
        <v>320</v>
      </c>
      <c r="C54" s="16">
        <f>'[3]01'!C56</f>
        <v>0</v>
      </c>
      <c r="D54" s="16">
        <f>'[3]01'!D56</f>
        <v>110</v>
      </c>
      <c r="E54" s="16">
        <f>'[3]01'!E56</f>
        <v>0</v>
      </c>
      <c r="F54" s="16">
        <f>'[3]01'!F56</f>
        <v>830</v>
      </c>
      <c r="G54" s="16">
        <f>'[3]01'!G56</f>
        <v>0</v>
      </c>
      <c r="H54" s="17">
        <f t="shared" si="27"/>
        <v>1260</v>
      </c>
      <c r="I54" s="15">
        <f>'[3]01'!J56</f>
        <v>300</v>
      </c>
      <c r="J54" s="16">
        <f>'[3]01'!K56</f>
        <v>0</v>
      </c>
      <c r="K54" s="16">
        <f>'[3]01'!L56</f>
        <v>0</v>
      </c>
      <c r="L54" s="16">
        <f>'[3]01'!M56</f>
        <v>0</v>
      </c>
      <c r="M54" s="16">
        <f>'[3]01'!N56</f>
        <v>0</v>
      </c>
      <c r="N54" s="16">
        <f>'[3]01'!O56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270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270</v>
      </c>
      <c r="AT54" s="8">
        <v>31.48</v>
      </c>
      <c r="AU54" s="8">
        <v>0</v>
      </c>
      <c r="AW54" s="198">
        <v>30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30</v>
      </c>
      <c r="BD54" s="198">
        <v>0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0</v>
      </c>
      <c r="BL54" s="8">
        <f t="shared" si="21"/>
        <v>31.48</v>
      </c>
      <c r="BM54" s="8">
        <f t="shared" si="22"/>
        <v>0</v>
      </c>
      <c r="BN54" s="8">
        <f t="shared" si="23"/>
        <v>30</v>
      </c>
      <c r="BO54" s="8">
        <f t="shared" si="24"/>
        <v>0</v>
      </c>
      <c r="BP54" s="182">
        <f t="shared" si="25"/>
        <v>1.4800000000000004</v>
      </c>
      <c r="BQ54" s="182">
        <f t="shared" si="26"/>
        <v>0</v>
      </c>
    </row>
    <row r="55" spans="1:69">
      <c r="A55" s="8" t="s">
        <v>97</v>
      </c>
      <c r="B55" s="15">
        <f>'[3]01'!B57</f>
        <v>320</v>
      </c>
      <c r="C55" s="16">
        <f>'[3]01'!C57</f>
        <v>0</v>
      </c>
      <c r="D55" s="16">
        <f>'[3]01'!D57</f>
        <v>110</v>
      </c>
      <c r="E55" s="16">
        <f>'[3]01'!E57</f>
        <v>0</v>
      </c>
      <c r="F55" s="16">
        <f>'[3]01'!F57</f>
        <v>830</v>
      </c>
      <c r="G55" s="16">
        <f>'[3]01'!G57</f>
        <v>0</v>
      </c>
      <c r="H55" s="17">
        <f t="shared" si="27"/>
        <v>1260</v>
      </c>
      <c r="I55" s="15">
        <f>'[3]01'!J57</f>
        <v>300</v>
      </c>
      <c r="J55" s="16">
        <f>'[3]01'!K57</f>
        <v>0</v>
      </c>
      <c r="K55" s="16">
        <f>'[3]01'!L57</f>
        <v>0</v>
      </c>
      <c r="L55" s="16">
        <f>'[3]01'!M57</f>
        <v>0</v>
      </c>
      <c r="M55" s="16">
        <f>'[3]01'!N57</f>
        <v>0</v>
      </c>
      <c r="N55" s="16">
        <f>'[3]01'!O57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270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270</v>
      </c>
      <c r="AT55" s="8">
        <v>31.38</v>
      </c>
      <c r="AU55" s="8">
        <v>0</v>
      </c>
      <c r="AW55" s="198">
        <v>30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30</v>
      </c>
      <c r="BD55" s="198">
        <v>0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0</v>
      </c>
      <c r="BL55" s="8">
        <f t="shared" si="21"/>
        <v>31.38</v>
      </c>
      <c r="BM55" s="8">
        <f t="shared" si="22"/>
        <v>0</v>
      </c>
      <c r="BN55" s="8">
        <f t="shared" si="23"/>
        <v>30</v>
      </c>
      <c r="BO55" s="8">
        <f t="shared" si="24"/>
        <v>0</v>
      </c>
      <c r="BP55" s="182">
        <f t="shared" si="25"/>
        <v>1.379999999999999</v>
      </c>
      <c r="BQ55" s="182">
        <f t="shared" si="26"/>
        <v>0</v>
      </c>
    </row>
    <row r="56" spans="1:69">
      <c r="A56" s="8" t="s">
        <v>98</v>
      </c>
      <c r="B56" s="15">
        <f>'[3]01'!B58</f>
        <v>320</v>
      </c>
      <c r="C56" s="16">
        <f>'[3]01'!C58</f>
        <v>0</v>
      </c>
      <c r="D56" s="16">
        <f>'[3]01'!D58</f>
        <v>110</v>
      </c>
      <c r="E56" s="16">
        <f>'[3]01'!E58</f>
        <v>0</v>
      </c>
      <c r="F56" s="16">
        <f>'[3]01'!F58</f>
        <v>830</v>
      </c>
      <c r="G56" s="16">
        <f>'[3]01'!G58</f>
        <v>0</v>
      </c>
      <c r="H56" s="17">
        <f t="shared" si="27"/>
        <v>1260</v>
      </c>
      <c r="I56" s="15">
        <f>'[3]01'!J58</f>
        <v>300</v>
      </c>
      <c r="J56" s="16">
        <f>'[3]01'!K58</f>
        <v>0</v>
      </c>
      <c r="K56" s="16">
        <f>'[3]01'!L58</f>
        <v>0</v>
      </c>
      <c r="L56" s="16">
        <f>'[3]01'!M58</f>
        <v>0</v>
      </c>
      <c r="M56" s="16">
        <f>'[3]01'!N58</f>
        <v>0</v>
      </c>
      <c r="N56" s="16">
        <f>'[3]01'!O58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270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270</v>
      </c>
      <c r="AT56" s="8">
        <v>32</v>
      </c>
      <c r="AU56" s="8">
        <v>0</v>
      </c>
      <c r="AW56" s="198">
        <v>30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30</v>
      </c>
      <c r="BD56" s="198">
        <v>0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0</v>
      </c>
      <c r="BL56" s="8">
        <f t="shared" si="21"/>
        <v>32</v>
      </c>
      <c r="BM56" s="8">
        <f t="shared" si="22"/>
        <v>0</v>
      </c>
      <c r="BN56" s="8">
        <f t="shared" si="23"/>
        <v>30</v>
      </c>
      <c r="BO56" s="8">
        <f t="shared" si="24"/>
        <v>0</v>
      </c>
      <c r="BP56" s="182">
        <f t="shared" si="25"/>
        <v>2</v>
      </c>
      <c r="BQ56" s="182">
        <f t="shared" si="26"/>
        <v>0</v>
      </c>
    </row>
    <row r="57" spans="1:69">
      <c r="A57" s="8" t="s">
        <v>99</v>
      </c>
      <c r="B57" s="15">
        <f>'[3]01'!B59</f>
        <v>320</v>
      </c>
      <c r="C57" s="16">
        <f>'[3]01'!C59</f>
        <v>0</v>
      </c>
      <c r="D57" s="16">
        <f>'[3]01'!D59</f>
        <v>110</v>
      </c>
      <c r="E57" s="16">
        <f>'[3]01'!E59</f>
        <v>0</v>
      </c>
      <c r="F57" s="16">
        <f>'[3]01'!F59</f>
        <v>830</v>
      </c>
      <c r="G57" s="16">
        <f>'[3]01'!G59</f>
        <v>0</v>
      </c>
      <c r="H57" s="17">
        <f t="shared" si="27"/>
        <v>1260</v>
      </c>
      <c r="I57" s="15">
        <f>'[3]01'!J59</f>
        <v>300</v>
      </c>
      <c r="J57" s="16">
        <f>'[3]01'!K59</f>
        <v>0</v>
      </c>
      <c r="K57" s="16">
        <f>'[3]01'!L59</f>
        <v>0</v>
      </c>
      <c r="L57" s="16">
        <f>'[3]01'!M59</f>
        <v>0</v>
      </c>
      <c r="M57" s="16">
        <f>'[3]01'!N59</f>
        <v>0</v>
      </c>
      <c r="N57" s="16">
        <f>'[3]01'!O59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270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270</v>
      </c>
      <c r="AT57" s="8">
        <v>32</v>
      </c>
      <c r="AU57" s="8">
        <v>0</v>
      </c>
      <c r="AW57" s="198">
        <v>30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30</v>
      </c>
      <c r="BD57" s="198">
        <v>0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0</v>
      </c>
      <c r="BL57" s="8">
        <f t="shared" si="21"/>
        <v>32</v>
      </c>
      <c r="BM57" s="8">
        <f t="shared" si="22"/>
        <v>0</v>
      </c>
      <c r="BN57" s="8">
        <f t="shared" si="23"/>
        <v>30</v>
      </c>
      <c r="BO57" s="8">
        <f t="shared" si="24"/>
        <v>0</v>
      </c>
      <c r="BP57" s="182">
        <f t="shared" si="25"/>
        <v>2</v>
      </c>
      <c r="BQ57" s="182">
        <f t="shared" si="26"/>
        <v>0</v>
      </c>
    </row>
    <row r="58" spans="1:69">
      <c r="A58" s="8" t="s">
        <v>100</v>
      </c>
      <c r="B58" s="15">
        <f>'[3]01'!B60</f>
        <v>320</v>
      </c>
      <c r="C58" s="16">
        <f>'[3]01'!C60</f>
        <v>0</v>
      </c>
      <c r="D58" s="16">
        <f>'[3]01'!D60</f>
        <v>110</v>
      </c>
      <c r="E58" s="16">
        <f>'[3]01'!E60</f>
        <v>0</v>
      </c>
      <c r="F58" s="16">
        <f>'[3]01'!F60</f>
        <v>830</v>
      </c>
      <c r="G58" s="16">
        <f>'[3]01'!G60</f>
        <v>0</v>
      </c>
      <c r="H58" s="17">
        <f t="shared" si="27"/>
        <v>1260</v>
      </c>
      <c r="I58" s="15">
        <f>'[3]01'!J60</f>
        <v>300</v>
      </c>
      <c r="J58" s="16">
        <f>'[3]01'!K60</f>
        <v>0</v>
      </c>
      <c r="K58" s="16">
        <f>'[3]01'!L60</f>
        <v>0</v>
      </c>
      <c r="L58" s="16">
        <f>'[3]01'!M60</f>
        <v>0</v>
      </c>
      <c r="M58" s="16">
        <f>'[3]01'!N60</f>
        <v>0</v>
      </c>
      <c r="N58" s="16">
        <f>'[3]01'!O60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30.1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30.1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269.89999999999998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269.89999999999998</v>
      </c>
      <c r="AT58" s="8">
        <v>32</v>
      </c>
      <c r="AU58" s="8">
        <v>0</v>
      </c>
      <c r="AW58" s="198">
        <v>30.1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30.1</v>
      </c>
      <c r="BD58" s="198">
        <v>0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0</v>
      </c>
      <c r="BL58" s="8">
        <f t="shared" si="21"/>
        <v>32</v>
      </c>
      <c r="BM58" s="8">
        <f t="shared" si="22"/>
        <v>0</v>
      </c>
      <c r="BN58" s="8">
        <f t="shared" si="23"/>
        <v>30.1</v>
      </c>
      <c r="BO58" s="8">
        <f t="shared" si="24"/>
        <v>0</v>
      </c>
      <c r="BP58" s="182">
        <f t="shared" si="25"/>
        <v>1.8999999999999986</v>
      </c>
      <c r="BQ58" s="182">
        <f t="shared" si="26"/>
        <v>0</v>
      </c>
    </row>
    <row r="59" spans="1:69">
      <c r="A59" s="8" t="s">
        <v>101</v>
      </c>
      <c r="B59" s="15">
        <f>'[3]01'!B61</f>
        <v>320</v>
      </c>
      <c r="C59" s="16">
        <f>'[3]01'!C61</f>
        <v>0</v>
      </c>
      <c r="D59" s="16">
        <f>'[3]01'!D61</f>
        <v>110</v>
      </c>
      <c r="E59" s="16">
        <f>'[3]01'!E61</f>
        <v>0</v>
      </c>
      <c r="F59" s="16">
        <f>'[3]01'!F61</f>
        <v>830</v>
      </c>
      <c r="G59" s="16">
        <f>'[3]01'!G61</f>
        <v>0</v>
      </c>
      <c r="H59" s="17">
        <f t="shared" si="27"/>
        <v>1260</v>
      </c>
      <c r="I59" s="15">
        <f>'[3]01'!J61</f>
        <v>300</v>
      </c>
      <c r="J59" s="16">
        <f>'[3]01'!K61</f>
        <v>0</v>
      </c>
      <c r="K59" s="16">
        <f>'[3]01'!L61</f>
        <v>0</v>
      </c>
      <c r="L59" s="16">
        <f>'[3]01'!M61</f>
        <v>0</v>
      </c>
      <c r="M59" s="16">
        <f>'[3]01'!N61</f>
        <v>0</v>
      </c>
      <c r="N59" s="16">
        <f>'[3]01'!O61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30.1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30.1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269.89999999999998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269.89999999999998</v>
      </c>
      <c r="AT59" s="8">
        <v>30.1</v>
      </c>
      <c r="AU59" s="8">
        <v>0</v>
      </c>
      <c r="AW59" s="198">
        <v>30.1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30.1</v>
      </c>
      <c r="BD59" s="198">
        <v>0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0</v>
      </c>
      <c r="BL59" s="8">
        <f t="shared" si="21"/>
        <v>30.1</v>
      </c>
      <c r="BM59" s="8">
        <f t="shared" si="22"/>
        <v>0</v>
      </c>
      <c r="BN59" s="8">
        <f t="shared" si="23"/>
        <v>30.1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'[3]01'!B62</f>
        <v>320</v>
      </c>
      <c r="C60" s="16">
        <f>'[3]01'!C62</f>
        <v>0</v>
      </c>
      <c r="D60" s="16">
        <f>'[3]01'!D62</f>
        <v>110</v>
      </c>
      <c r="E60" s="16">
        <f>'[3]01'!E62</f>
        <v>0</v>
      </c>
      <c r="F60" s="16">
        <f>'[3]01'!F62</f>
        <v>830</v>
      </c>
      <c r="G60" s="16">
        <f>'[3]01'!G62</f>
        <v>0</v>
      </c>
      <c r="H60" s="17">
        <f t="shared" si="27"/>
        <v>1260</v>
      </c>
      <c r="I60" s="15">
        <f>'[3]01'!J62</f>
        <v>300</v>
      </c>
      <c r="J60" s="16">
        <f>'[3]01'!K62</f>
        <v>0</v>
      </c>
      <c r="K60" s="16">
        <f>'[3]01'!L62</f>
        <v>0</v>
      </c>
      <c r="L60" s="16">
        <f>'[3]01'!M62</f>
        <v>0</v>
      </c>
      <c r="M60" s="16">
        <f>'[3]01'!N62</f>
        <v>0</v>
      </c>
      <c r="N60" s="16">
        <f>'[3]01'!O62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30.19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30.19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269.81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269.81</v>
      </c>
      <c r="AT60" s="8">
        <v>30.19</v>
      </c>
      <c r="AU60" s="8">
        <v>0</v>
      </c>
      <c r="AW60" s="198">
        <v>30.19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30.19</v>
      </c>
      <c r="BD60" s="198">
        <v>0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0</v>
      </c>
      <c r="BL60" s="8">
        <f t="shared" si="21"/>
        <v>30.19</v>
      </c>
      <c r="BM60" s="8">
        <f t="shared" si="22"/>
        <v>0</v>
      </c>
      <c r="BN60" s="8">
        <f t="shared" si="23"/>
        <v>30.19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'[3]01'!B63</f>
        <v>320</v>
      </c>
      <c r="C61" s="16">
        <f>'[3]01'!C63</f>
        <v>0</v>
      </c>
      <c r="D61" s="16">
        <f>'[3]01'!D63</f>
        <v>110</v>
      </c>
      <c r="E61" s="16">
        <f>'[3]01'!E63</f>
        <v>0</v>
      </c>
      <c r="F61" s="16">
        <f>'[3]01'!F63</f>
        <v>830</v>
      </c>
      <c r="G61" s="16">
        <f>'[3]01'!G63</f>
        <v>0</v>
      </c>
      <c r="H61" s="17">
        <f t="shared" si="27"/>
        <v>1260</v>
      </c>
      <c r="I61" s="15">
        <f>'[3]01'!J63</f>
        <v>300</v>
      </c>
      <c r="J61" s="16">
        <f>'[3]01'!K63</f>
        <v>0</v>
      </c>
      <c r="K61" s="16">
        <f>'[3]01'!L63</f>
        <v>0</v>
      </c>
      <c r="L61" s="16">
        <f>'[3]01'!M63</f>
        <v>0</v>
      </c>
      <c r="M61" s="16">
        <f>'[3]01'!N63</f>
        <v>0</v>
      </c>
      <c r="N61" s="16">
        <f>'[3]01'!O63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270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270</v>
      </c>
      <c r="AT61" s="8">
        <v>30</v>
      </c>
      <c r="AU61" s="8">
        <v>0</v>
      </c>
      <c r="AW61" s="198">
        <v>30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30</v>
      </c>
      <c r="BD61" s="198">
        <v>0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0</v>
      </c>
      <c r="BL61" s="8">
        <f t="shared" si="21"/>
        <v>30</v>
      </c>
      <c r="BM61" s="8">
        <f t="shared" si="22"/>
        <v>0</v>
      </c>
      <c r="BN61" s="8">
        <f t="shared" si="23"/>
        <v>30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'[3]01'!B64</f>
        <v>320</v>
      </c>
      <c r="C62" s="16">
        <f>'[3]01'!C64</f>
        <v>0</v>
      </c>
      <c r="D62" s="16">
        <f>'[3]01'!D64</f>
        <v>110</v>
      </c>
      <c r="E62" s="16">
        <f>'[3]01'!E64</f>
        <v>0</v>
      </c>
      <c r="F62" s="16">
        <f>'[3]01'!F64</f>
        <v>830</v>
      </c>
      <c r="G62" s="16">
        <f>'[3]01'!G64</f>
        <v>0</v>
      </c>
      <c r="H62" s="17">
        <f t="shared" si="27"/>
        <v>1260</v>
      </c>
      <c r="I62" s="15">
        <f>'[3]01'!J64</f>
        <v>300</v>
      </c>
      <c r="J62" s="16">
        <f>'[3]01'!K64</f>
        <v>0</v>
      </c>
      <c r="K62" s="16">
        <f>'[3]01'!L64</f>
        <v>0</v>
      </c>
      <c r="L62" s="16">
        <f>'[3]01'!M64</f>
        <v>0</v>
      </c>
      <c r="M62" s="16">
        <f>'[3]01'!N64</f>
        <v>0</v>
      </c>
      <c r="N62" s="16">
        <f>'[3]01'!O64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30.48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30.48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269.52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269.52</v>
      </c>
      <c r="AT62" s="8">
        <v>30.48</v>
      </c>
      <c r="AU62" s="8">
        <v>0</v>
      </c>
      <c r="AW62" s="198">
        <v>30.48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30.48</v>
      </c>
      <c r="BD62" s="198">
        <v>0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0</v>
      </c>
      <c r="BL62" s="8">
        <f t="shared" si="21"/>
        <v>30.48</v>
      </c>
      <c r="BM62" s="8">
        <f t="shared" si="22"/>
        <v>0</v>
      </c>
      <c r="BN62" s="8">
        <f t="shared" si="23"/>
        <v>30.48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'[3]01'!B65</f>
        <v>320</v>
      </c>
      <c r="C63" s="16">
        <f>'[3]01'!C65</f>
        <v>0</v>
      </c>
      <c r="D63" s="16">
        <f>'[3]01'!D65</f>
        <v>110</v>
      </c>
      <c r="E63" s="16">
        <f>'[3]01'!E65</f>
        <v>0</v>
      </c>
      <c r="F63" s="16">
        <f>'[3]01'!F65</f>
        <v>830</v>
      </c>
      <c r="G63" s="16">
        <f>'[3]01'!G65</f>
        <v>0</v>
      </c>
      <c r="H63" s="17">
        <f t="shared" si="27"/>
        <v>1260</v>
      </c>
      <c r="I63" s="15">
        <f>'[3]01'!J65</f>
        <v>300</v>
      </c>
      <c r="J63" s="16">
        <f>'[3]01'!K65</f>
        <v>0</v>
      </c>
      <c r="K63" s="16">
        <f>'[3]01'!L65</f>
        <v>0</v>
      </c>
      <c r="L63" s="16">
        <f>'[3]01'!M65</f>
        <v>0</v>
      </c>
      <c r="M63" s="16">
        <f>'[3]01'!N65</f>
        <v>0</v>
      </c>
      <c r="N63" s="16">
        <f>'[3]01'!O65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30.38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30.38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269.62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269.62</v>
      </c>
      <c r="AT63" s="8">
        <v>30.38</v>
      </c>
      <c r="AU63" s="8">
        <v>0</v>
      </c>
      <c r="AW63" s="198">
        <v>30.38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30.38</v>
      </c>
      <c r="BD63" s="198">
        <v>0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0</v>
      </c>
      <c r="BL63" s="8">
        <f t="shared" si="21"/>
        <v>30.38</v>
      </c>
      <c r="BM63" s="8">
        <f t="shared" si="22"/>
        <v>0</v>
      </c>
      <c r="BN63" s="8">
        <f t="shared" si="23"/>
        <v>30.38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'[3]01'!B66</f>
        <v>320</v>
      </c>
      <c r="C64" s="16">
        <f>'[3]01'!C66</f>
        <v>0</v>
      </c>
      <c r="D64" s="16">
        <f>'[3]01'!D66</f>
        <v>110</v>
      </c>
      <c r="E64" s="16">
        <f>'[3]01'!E66</f>
        <v>0</v>
      </c>
      <c r="F64" s="16">
        <f>'[3]01'!F66</f>
        <v>830</v>
      </c>
      <c r="G64" s="16">
        <f>'[3]01'!G66</f>
        <v>0</v>
      </c>
      <c r="H64" s="17">
        <f t="shared" si="27"/>
        <v>1260</v>
      </c>
      <c r="I64" s="15">
        <f>'[3]01'!J66</f>
        <v>300</v>
      </c>
      <c r="J64" s="16">
        <f>'[3]01'!K66</f>
        <v>0</v>
      </c>
      <c r="K64" s="16">
        <f>'[3]01'!L66</f>
        <v>0</v>
      </c>
      <c r="L64" s="16">
        <f>'[3]01'!M66</f>
        <v>0</v>
      </c>
      <c r="M64" s="16">
        <f>'[3]01'!N66</f>
        <v>0</v>
      </c>
      <c r="N64" s="16">
        <f>'[3]01'!O66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30.48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30.48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269.52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269.52</v>
      </c>
      <c r="AT64" s="8">
        <v>30.48</v>
      </c>
      <c r="AU64" s="8">
        <v>0</v>
      </c>
      <c r="AW64" s="198">
        <v>30.48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30.48</v>
      </c>
      <c r="BD64" s="198">
        <v>0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0</v>
      </c>
      <c r="BL64" s="8">
        <f t="shared" si="21"/>
        <v>30.48</v>
      </c>
      <c r="BM64" s="8">
        <f t="shared" si="22"/>
        <v>0</v>
      </c>
      <c r="BN64" s="8">
        <f t="shared" si="23"/>
        <v>30.48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'[3]01'!B67</f>
        <v>320</v>
      </c>
      <c r="C65" s="16">
        <f>'[3]01'!C67</f>
        <v>0</v>
      </c>
      <c r="D65" s="16">
        <f>'[3]01'!D67</f>
        <v>110</v>
      </c>
      <c r="E65" s="16">
        <f>'[3]01'!E67</f>
        <v>0</v>
      </c>
      <c r="F65" s="16">
        <f>'[3]01'!F67</f>
        <v>830</v>
      </c>
      <c r="G65" s="16">
        <f>'[3]01'!G67</f>
        <v>0</v>
      </c>
      <c r="H65" s="17">
        <f t="shared" si="27"/>
        <v>1260</v>
      </c>
      <c r="I65" s="15">
        <f>'[3]01'!J67</f>
        <v>300</v>
      </c>
      <c r="J65" s="16">
        <f>'[3]01'!K67</f>
        <v>0</v>
      </c>
      <c r="K65" s="16">
        <f>'[3]01'!L67</f>
        <v>0</v>
      </c>
      <c r="L65" s="16">
        <f>'[3]01'!M67</f>
        <v>0</v>
      </c>
      <c r="M65" s="16">
        <f>'[3]01'!N67</f>
        <v>0</v>
      </c>
      <c r="N65" s="16">
        <f>'[3]01'!O67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30.48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30.48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269.52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269.52</v>
      </c>
      <c r="AT65" s="8">
        <v>30.48</v>
      </c>
      <c r="AU65" s="8">
        <v>0</v>
      </c>
      <c r="AW65" s="198">
        <v>30.48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30.48</v>
      </c>
      <c r="BD65" s="198">
        <v>0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0</v>
      </c>
      <c r="BL65" s="8">
        <f t="shared" si="21"/>
        <v>30.48</v>
      </c>
      <c r="BM65" s="8">
        <f t="shared" si="22"/>
        <v>0</v>
      </c>
      <c r="BN65" s="8">
        <f t="shared" si="23"/>
        <v>30.48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'[3]01'!B68</f>
        <v>320</v>
      </c>
      <c r="C66" s="16">
        <f>'[3]01'!C68</f>
        <v>0</v>
      </c>
      <c r="D66" s="16">
        <f>'[3]01'!D68</f>
        <v>110</v>
      </c>
      <c r="E66" s="16">
        <f>'[3]01'!E68</f>
        <v>0</v>
      </c>
      <c r="F66" s="16">
        <f>'[3]01'!F68</f>
        <v>830</v>
      </c>
      <c r="G66" s="16">
        <f>'[3]01'!G68</f>
        <v>0</v>
      </c>
      <c r="H66" s="17">
        <f t="shared" si="27"/>
        <v>1260</v>
      </c>
      <c r="I66" s="15">
        <f>'[3]01'!J68</f>
        <v>300</v>
      </c>
      <c r="J66" s="16">
        <f>'[3]01'!K68</f>
        <v>0</v>
      </c>
      <c r="K66" s="16">
        <f>'[3]01'!L68</f>
        <v>0</v>
      </c>
      <c r="L66" s="16">
        <f>'[3]01'!M68</f>
        <v>0</v>
      </c>
      <c r="M66" s="16">
        <f>'[3]01'!N68</f>
        <v>0</v>
      </c>
      <c r="N66" s="16">
        <f>'[3]01'!O68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30.48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30.48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269.52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269.52</v>
      </c>
      <c r="AT66" s="8">
        <v>30.48</v>
      </c>
      <c r="AU66" s="8">
        <v>0</v>
      </c>
      <c r="AW66" s="198">
        <v>30.48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30.48</v>
      </c>
      <c r="BD66" s="198">
        <v>0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0</v>
      </c>
      <c r="BL66" s="8">
        <f t="shared" si="21"/>
        <v>30.48</v>
      </c>
      <c r="BM66" s="8">
        <f t="shared" si="22"/>
        <v>0</v>
      </c>
      <c r="BN66" s="8">
        <f t="shared" si="23"/>
        <v>30.48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'[3]01'!B69</f>
        <v>320</v>
      </c>
      <c r="C67" s="16">
        <f>'[3]01'!C69</f>
        <v>0</v>
      </c>
      <c r="D67" s="16">
        <f>'[3]01'!D69</f>
        <v>110</v>
      </c>
      <c r="E67" s="16">
        <f>'[3]01'!E69</f>
        <v>0</v>
      </c>
      <c r="F67" s="16">
        <f>'[3]01'!F69</f>
        <v>830</v>
      </c>
      <c r="G67" s="16">
        <f>'[3]01'!G69</f>
        <v>0</v>
      </c>
      <c r="H67" s="17">
        <f t="shared" si="27"/>
        <v>1260</v>
      </c>
      <c r="I67" s="15">
        <f>'[3]01'!J69</f>
        <v>300</v>
      </c>
      <c r="J67" s="16">
        <f>'[3]01'!K69</f>
        <v>0</v>
      </c>
      <c r="K67" s="16">
        <f>'[3]01'!L69</f>
        <v>0</v>
      </c>
      <c r="L67" s="16">
        <f>'[3]01'!M69</f>
        <v>0</v>
      </c>
      <c r="M67" s="16">
        <f>'[3]01'!N69</f>
        <v>0</v>
      </c>
      <c r="N67" s="16">
        <f>'[3]01'!O69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30.48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30.48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269.52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269.52</v>
      </c>
      <c r="AT67" s="8">
        <v>30.48</v>
      </c>
      <c r="AU67" s="8">
        <v>0</v>
      </c>
      <c r="AW67" s="198">
        <v>30.48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30.48</v>
      </c>
      <c r="BD67" s="198">
        <v>0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0</v>
      </c>
      <c r="BL67" s="8">
        <f t="shared" si="21"/>
        <v>30.48</v>
      </c>
      <c r="BM67" s="8">
        <f t="shared" si="22"/>
        <v>0</v>
      </c>
      <c r="BN67" s="8">
        <f t="shared" si="23"/>
        <v>30.48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'[3]01'!B70</f>
        <v>320</v>
      </c>
      <c r="C68" s="16">
        <f>'[3]01'!C70</f>
        <v>0</v>
      </c>
      <c r="D68" s="16">
        <f>'[3]01'!D70</f>
        <v>110</v>
      </c>
      <c r="E68" s="16">
        <f>'[3]01'!E70</f>
        <v>0</v>
      </c>
      <c r="F68" s="16">
        <f>'[3]01'!F70</f>
        <v>830</v>
      </c>
      <c r="G68" s="16">
        <f>'[3]01'!G70</f>
        <v>0</v>
      </c>
      <c r="H68" s="17">
        <f t="shared" si="27"/>
        <v>1260</v>
      </c>
      <c r="I68" s="15">
        <f>'[3]01'!J70</f>
        <v>300</v>
      </c>
      <c r="J68" s="16">
        <f>'[3]01'!K70</f>
        <v>0</v>
      </c>
      <c r="K68" s="16">
        <f>'[3]01'!L70</f>
        <v>0</v>
      </c>
      <c r="L68" s="16">
        <f>'[3]01'!M70</f>
        <v>0</v>
      </c>
      <c r="M68" s="16">
        <f>'[3]01'!N70</f>
        <v>0</v>
      </c>
      <c r="N68" s="16">
        <f>'[3]01'!O70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30.87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30.87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269.13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269.13</v>
      </c>
      <c r="AT68" s="8">
        <v>30.87</v>
      </c>
      <c r="AU68" s="8">
        <v>0</v>
      </c>
      <c r="AW68" s="198">
        <v>30.87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30.87</v>
      </c>
      <c r="BD68" s="198">
        <v>0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0</v>
      </c>
      <c r="BL68" s="8">
        <f t="shared" ref="BL68:BL98" si="53">AT68</f>
        <v>30.87</v>
      </c>
      <c r="BM68" s="8">
        <f t="shared" ref="BM68:BM98" si="54">AU68</f>
        <v>0</v>
      </c>
      <c r="BN68" s="8">
        <f t="shared" ref="BN68:BN98" si="55">BC68</f>
        <v>30.87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'[3]01'!B71</f>
        <v>320</v>
      </c>
      <c r="C69" s="16">
        <f>'[3]01'!C71</f>
        <v>0</v>
      </c>
      <c r="D69" s="16">
        <f>'[3]01'!D71</f>
        <v>110</v>
      </c>
      <c r="E69" s="16">
        <f>'[3]01'!E71</f>
        <v>0</v>
      </c>
      <c r="F69" s="16">
        <f>'[3]01'!F71</f>
        <v>830</v>
      </c>
      <c r="G69" s="16">
        <f>'[3]01'!G71</f>
        <v>0</v>
      </c>
      <c r="H69" s="17">
        <f t="shared" ref="H69:H98" si="59">SUM(B69:G69)</f>
        <v>1260</v>
      </c>
      <c r="I69" s="15">
        <f>'[3]01'!J71</f>
        <v>300</v>
      </c>
      <c r="J69" s="16">
        <f>'[3]01'!K71</f>
        <v>0</v>
      </c>
      <c r="K69" s="16">
        <f>'[3]01'!L71</f>
        <v>0</v>
      </c>
      <c r="L69" s="16">
        <f>'[3]01'!M71</f>
        <v>0</v>
      </c>
      <c r="M69" s="16">
        <f>'[3]01'!N71</f>
        <v>0</v>
      </c>
      <c r="N69" s="16">
        <f>'[3]01'!O71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30.67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30.67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269.33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269.33</v>
      </c>
      <c r="AT69" s="8">
        <v>30.67</v>
      </c>
      <c r="AU69" s="8">
        <v>0</v>
      </c>
      <c r="AW69" s="198">
        <v>30.67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30.67</v>
      </c>
      <c r="BD69" s="198">
        <v>0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0</v>
      </c>
      <c r="BL69" s="8">
        <f t="shared" si="53"/>
        <v>30.67</v>
      </c>
      <c r="BM69" s="8">
        <f t="shared" si="54"/>
        <v>0</v>
      </c>
      <c r="BN69" s="8">
        <f t="shared" si="55"/>
        <v>30.67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'[3]01'!B72</f>
        <v>320</v>
      </c>
      <c r="C70" s="16">
        <f>'[3]01'!C72</f>
        <v>0</v>
      </c>
      <c r="D70" s="16">
        <f>'[3]01'!D72</f>
        <v>110</v>
      </c>
      <c r="E70" s="16">
        <f>'[3]01'!E72</f>
        <v>0</v>
      </c>
      <c r="F70" s="16">
        <f>'[3]01'!F72</f>
        <v>830</v>
      </c>
      <c r="G70" s="16">
        <f>'[3]01'!G72</f>
        <v>0</v>
      </c>
      <c r="H70" s="17">
        <f t="shared" si="59"/>
        <v>1260</v>
      </c>
      <c r="I70" s="15">
        <f>'[3]01'!J72</f>
        <v>300</v>
      </c>
      <c r="J70" s="16">
        <f>'[3]01'!K72</f>
        <v>0</v>
      </c>
      <c r="K70" s="16">
        <f>'[3]01'!L72</f>
        <v>0</v>
      </c>
      <c r="L70" s="16">
        <f>'[3]01'!M72</f>
        <v>0</v>
      </c>
      <c r="M70" s="16">
        <f>'[3]01'!N72</f>
        <v>0</v>
      </c>
      <c r="N70" s="16">
        <f>'[3]01'!O72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30.48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30.48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269.52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269.52</v>
      </c>
      <c r="AT70" s="8">
        <v>30.48</v>
      </c>
      <c r="AU70" s="8">
        <v>0</v>
      </c>
      <c r="AW70" s="198">
        <v>30.48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30.48</v>
      </c>
      <c r="BD70" s="198">
        <v>0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0</v>
      </c>
      <c r="BL70" s="8">
        <f t="shared" si="53"/>
        <v>30.48</v>
      </c>
      <c r="BM70" s="8">
        <f t="shared" si="54"/>
        <v>0</v>
      </c>
      <c r="BN70" s="8">
        <f t="shared" si="55"/>
        <v>30.48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'[3]01'!B73</f>
        <v>320</v>
      </c>
      <c r="C71" s="16">
        <f>'[3]01'!C73</f>
        <v>0</v>
      </c>
      <c r="D71" s="16">
        <f>'[3]01'!D73</f>
        <v>110</v>
      </c>
      <c r="E71" s="16">
        <f>'[3]01'!E73</f>
        <v>0</v>
      </c>
      <c r="F71" s="16">
        <f>'[3]01'!F73</f>
        <v>830</v>
      </c>
      <c r="G71" s="16">
        <f>'[3]01'!G73</f>
        <v>0</v>
      </c>
      <c r="H71" s="17">
        <f t="shared" si="59"/>
        <v>1260</v>
      </c>
      <c r="I71" s="15">
        <f>'[3]01'!J73</f>
        <v>300</v>
      </c>
      <c r="J71" s="16">
        <f>'[3]01'!K73</f>
        <v>0</v>
      </c>
      <c r="K71" s="16">
        <f>'[3]01'!L73</f>
        <v>0</v>
      </c>
      <c r="L71" s="16">
        <f>'[3]01'!M73</f>
        <v>0</v>
      </c>
      <c r="M71" s="16">
        <f>'[3]01'!N73</f>
        <v>0</v>
      </c>
      <c r="N71" s="16">
        <f>'[3]01'!O73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30.29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30.29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269.70999999999998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269.70999999999998</v>
      </c>
      <c r="AT71" s="8">
        <v>30.29</v>
      </c>
      <c r="AU71" s="8">
        <v>0</v>
      </c>
      <c r="AW71" s="198">
        <v>30.29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30.29</v>
      </c>
      <c r="BD71" s="198">
        <v>0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0</v>
      </c>
      <c r="BL71" s="8">
        <f t="shared" si="53"/>
        <v>30.29</v>
      </c>
      <c r="BM71" s="8">
        <f t="shared" si="54"/>
        <v>0</v>
      </c>
      <c r="BN71" s="8">
        <f t="shared" si="55"/>
        <v>30.29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'[3]01'!B74</f>
        <v>320</v>
      </c>
      <c r="C72" s="16">
        <f>'[3]01'!C74</f>
        <v>0</v>
      </c>
      <c r="D72" s="16">
        <f>'[3]01'!D74</f>
        <v>110</v>
      </c>
      <c r="E72" s="16">
        <f>'[3]01'!E74</f>
        <v>0</v>
      </c>
      <c r="F72" s="16">
        <f>'[3]01'!F74</f>
        <v>830</v>
      </c>
      <c r="G72" s="16">
        <f>'[3]01'!G74</f>
        <v>0</v>
      </c>
      <c r="H72" s="17">
        <f t="shared" si="59"/>
        <v>1260</v>
      </c>
      <c r="I72" s="15">
        <f>'[3]01'!J74</f>
        <v>300</v>
      </c>
      <c r="J72" s="16">
        <f>'[3]01'!K74</f>
        <v>0</v>
      </c>
      <c r="K72" s="16">
        <f>'[3]01'!L74</f>
        <v>0</v>
      </c>
      <c r="L72" s="16">
        <f>'[3]01'!M74</f>
        <v>0</v>
      </c>
      <c r="M72" s="16">
        <f>'[3]01'!N74</f>
        <v>0</v>
      </c>
      <c r="N72" s="16">
        <f>'[3]01'!O74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30.19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30.19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269.81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269.81</v>
      </c>
      <c r="AT72" s="8">
        <v>30.19</v>
      </c>
      <c r="AU72" s="8">
        <v>0</v>
      </c>
      <c r="AW72" s="198">
        <v>30.19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30.19</v>
      </c>
      <c r="BD72" s="198">
        <v>0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0</v>
      </c>
      <c r="BL72" s="8">
        <f t="shared" si="53"/>
        <v>30.19</v>
      </c>
      <c r="BM72" s="8">
        <f t="shared" si="54"/>
        <v>0</v>
      </c>
      <c r="BN72" s="8">
        <f t="shared" si="55"/>
        <v>30.19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'[3]01'!B75</f>
        <v>320</v>
      </c>
      <c r="C73" s="16">
        <f>'[3]01'!C75</f>
        <v>0</v>
      </c>
      <c r="D73" s="16">
        <f>'[3]01'!D75</f>
        <v>110</v>
      </c>
      <c r="E73" s="16">
        <f>'[3]01'!E75</f>
        <v>0</v>
      </c>
      <c r="F73" s="16">
        <f>'[3]01'!F75</f>
        <v>830</v>
      </c>
      <c r="G73" s="16">
        <f>'[3]01'!G75</f>
        <v>0</v>
      </c>
      <c r="H73" s="17">
        <f t="shared" si="59"/>
        <v>1260</v>
      </c>
      <c r="I73" s="15">
        <f>'[3]01'!J75</f>
        <v>300</v>
      </c>
      <c r="J73" s="16">
        <f>'[3]01'!K75</f>
        <v>0</v>
      </c>
      <c r="K73" s="16">
        <f>'[3]01'!L75</f>
        <v>0</v>
      </c>
      <c r="L73" s="16">
        <f>'[3]01'!M75</f>
        <v>0</v>
      </c>
      <c r="M73" s="16">
        <f>'[3]01'!N75</f>
        <v>0</v>
      </c>
      <c r="N73" s="16">
        <f>'[3]01'!O75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270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270</v>
      </c>
      <c r="AT73" s="8">
        <v>30</v>
      </c>
      <c r="AU73" s="8">
        <v>0</v>
      </c>
      <c r="AW73" s="198">
        <v>30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30</v>
      </c>
      <c r="BD73" s="198">
        <v>0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0</v>
      </c>
      <c r="BL73" s="8">
        <f t="shared" si="53"/>
        <v>30</v>
      </c>
      <c r="BM73" s="8">
        <f t="shared" si="54"/>
        <v>0</v>
      </c>
      <c r="BN73" s="8">
        <f t="shared" si="55"/>
        <v>30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'[3]01'!B76</f>
        <v>320</v>
      </c>
      <c r="C74" s="16">
        <f>'[3]01'!C76</f>
        <v>0</v>
      </c>
      <c r="D74" s="16">
        <f>'[3]01'!D76</f>
        <v>110</v>
      </c>
      <c r="E74" s="16">
        <f>'[3]01'!E76</f>
        <v>0</v>
      </c>
      <c r="F74" s="16">
        <f>'[3]01'!F76</f>
        <v>830</v>
      </c>
      <c r="G74" s="16">
        <f>'[3]01'!G76</f>
        <v>0</v>
      </c>
      <c r="H74" s="17">
        <f t="shared" si="59"/>
        <v>1260</v>
      </c>
      <c r="I74" s="15">
        <f>'[3]01'!J76</f>
        <v>300</v>
      </c>
      <c r="J74" s="16">
        <f>'[3]01'!K76</f>
        <v>0</v>
      </c>
      <c r="K74" s="16">
        <f>'[3]01'!L76</f>
        <v>0</v>
      </c>
      <c r="L74" s="16">
        <f>'[3]01'!M76</f>
        <v>0</v>
      </c>
      <c r="M74" s="16">
        <f>'[3]01'!N76</f>
        <v>0</v>
      </c>
      <c r="N74" s="16">
        <f>'[3]01'!O76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30.1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30.1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269.89999999999998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269.89999999999998</v>
      </c>
      <c r="AT74" s="8">
        <v>30.1</v>
      </c>
      <c r="AU74" s="8">
        <v>0</v>
      </c>
      <c r="AW74" s="198">
        <v>30.1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30.1</v>
      </c>
      <c r="BD74" s="198">
        <v>0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0</v>
      </c>
      <c r="BL74" s="8">
        <f t="shared" si="53"/>
        <v>30.1</v>
      </c>
      <c r="BM74" s="8">
        <f t="shared" si="54"/>
        <v>0</v>
      </c>
      <c r="BN74" s="8">
        <f t="shared" si="55"/>
        <v>30.1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'[3]01'!B77</f>
        <v>320</v>
      </c>
      <c r="C75" s="16">
        <f>'[3]01'!C77</f>
        <v>0</v>
      </c>
      <c r="D75" s="16">
        <f>'[3]01'!D77</f>
        <v>110</v>
      </c>
      <c r="E75" s="16">
        <f>'[3]01'!E77</f>
        <v>0</v>
      </c>
      <c r="F75" s="16">
        <f>'[3]01'!F77</f>
        <v>830</v>
      </c>
      <c r="G75" s="16">
        <f>'[3]01'!G77</f>
        <v>0</v>
      </c>
      <c r="H75" s="17">
        <f t="shared" si="59"/>
        <v>1260</v>
      </c>
      <c r="I75" s="15">
        <f>'[3]01'!J77</f>
        <v>300</v>
      </c>
      <c r="J75" s="16">
        <f>'[3]01'!K77</f>
        <v>0</v>
      </c>
      <c r="K75" s="16">
        <f>'[3]01'!L77</f>
        <v>0</v>
      </c>
      <c r="L75" s="16">
        <f>'[3]01'!M77</f>
        <v>0</v>
      </c>
      <c r="M75" s="16">
        <f>'[3]01'!N77</f>
        <v>0</v>
      </c>
      <c r="N75" s="16">
        <f>'[3]01'!O77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270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270</v>
      </c>
      <c r="AT75" s="8">
        <v>30</v>
      </c>
      <c r="AU75" s="8">
        <v>0</v>
      </c>
      <c r="AW75" s="198">
        <v>30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30</v>
      </c>
      <c r="BD75" s="198">
        <v>0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0</v>
      </c>
      <c r="BL75" s="8">
        <f t="shared" si="53"/>
        <v>30</v>
      </c>
      <c r="BM75" s="8">
        <f t="shared" si="54"/>
        <v>0</v>
      </c>
      <c r="BN75" s="8">
        <f t="shared" si="55"/>
        <v>30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'[3]01'!B78</f>
        <v>320</v>
      </c>
      <c r="C76" s="16">
        <f>'[3]01'!C78</f>
        <v>0</v>
      </c>
      <c r="D76" s="16">
        <f>'[3]01'!D78</f>
        <v>110</v>
      </c>
      <c r="E76" s="16">
        <f>'[3]01'!E78</f>
        <v>0</v>
      </c>
      <c r="F76" s="16">
        <f>'[3]01'!F78</f>
        <v>830</v>
      </c>
      <c r="G76" s="16">
        <f>'[3]01'!G78</f>
        <v>0</v>
      </c>
      <c r="H76" s="17">
        <f t="shared" si="59"/>
        <v>1260</v>
      </c>
      <c r="I76" s="15">
        <f>'[3]01'!J78</f>
        <v>300</v>
      </c>
      <c r="J76" s="16">
        <f>'[3]01'!K78</f>
        <v>0</v>
      </c>
      <c r="K76" s="16">
        <f>'[3]01'!L78</f>
        <v>0</v>
      </c>
      <c r="L76" s="16">
        <f>'[3]01'!M78</f>
        <v>0</v>
      </c>
      <c r="M76" s="16">
        <f>'[3]01'!N78</f>
        <v>0</v>
      </c>
      <c r="N76" s="16">
        <f>'[3]01'!O78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270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270</v>
      </c>
      <c r="AT76" s="8">
        <v>30</v>
      </c>
      <c r="AU76" s="8">
        <v>0</v>
      </c>
      <c r="AW76" s="198">
        <v>30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30</v>
      </c>
      <c r="BD76" s="198">
        <v>0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0</v>
      </c>
      <c r="BL76" s="8">
        <f t="shared" si="53"/>
        <v>30</v>
      </c>
      <c r="BM76" s="8">
        <f t="shared" si="54"/>
        <v>0</v>
      </c>
      <c r="BN76" s="8">
        <f t="shared" si="55"/>
        <v>30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'[3]01'!B79</f>
        <v>320</v>
      </c>
      <c r="C77" s="16">
        <f>'[3]01'!C79</f>
        <v>0</v>
      </c>
      <c r="D77" s="16">
        <f>'[3]01'!D79</f>
        <v>110</v>
      </c>
      <c r="E77" s="16">
        <f>'[3]01'!E79</f>
        <v>0</v>
      </c>
      <c r="F77" s="16">
        <f>'[3]01'!F79</f>
        <v>830</v>
      </c>
      <c r="G77" s="16">
        <f>'[3]01'!G79</f>
        <v>0</v>
      </c>
      <c r="H77" s="17">
        <f t="shared" si="59"/>
        <v>1260</v>
      </c>
      <c r="I77" s="15">
        <f>'[3]01'!J79</f>
        <v>300</v>
      </c>
      <c r="J77" s="16">
        <f>'[3]01'!K79</f>
        <v>0</v>
      </c>
      <c r="K77" s="16">
        <f>'[3]01'!L79</f>
        <v>0</v>
      </c>
      <c r="L77" s="16">
        <f>'[3]01'!M79</f>
        <v>0</v>
      </c>
      <c r="M77" s="16">
        <f>'[3]01'!N79</f>
        <v>0</v>
      </c>
      <c r="N77" s="16">
        <f>'[3]01'!O79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270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270</v>
      </c>
      <c r="AT77" s="8">
        <v>30</v>
      </c>
      <c r="AU77" s="8">
        <v>0</v>
      </c>
      <c r="AW77" s="198">
        <v>30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30</v>
      </c>
      <c r="BD77" s="198">
        <v>0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0</v>
      </c>
      <c r="BL77" s="8">
        <f t="shared" si="53"/>
        <v>30</v>
      </c>
      <c r="BM77" s="8">
        <f t="shared" si="54"/>
        <v>0</v>
      </c>
      <c r="BN77" s="8">
        <f t="shared" si="55"/>
        <v>30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'[3]01'!B80</f>
        <v>320</v>
      </c>
      <c r="C78" s="16">
        <f>'[3]01'!C80</f>
        <v>0</v>
      </c>
      <c r="D78" s="16">
        <f>'[3]01'!D80</f>
        <v>110</v>
      </c>
      <c r="E78" s="16">
        <f>'[3]01'!E80</f>
        <v>0</v>
      </c>
      <c r="F78" s="16">
        <f>'[3]01'!F80</f>
        <v>830</v>
      </c>
      <c r="G78" s="16">
        <f>'[3]01'!G80</f>
        <v>0</v>
      </c>
      <c r="H78" s="17">
        <f t="shared" si="59"/>
        <v>1260</v>
      </c>
      <c r="I78" s="15">
        <f>'[3]01'!J80</f>
        <v>300</v>
      </c>
      <c r="J78" s="16">
        <f>'[3]01'!K80</f>
        <v>0</v>
      </c>
      <c r="K78" s="16">
        <f>'[3]01'!L80</f>
        <v>0</v>
      </c>
      <c r="L78" s="16">
        <f>'[3]01'!M80</f>
        <v>0</v>
      </c>
      <c r="M78" s="16">
        <f>'[3]01'!N80</f>
        <v>0</v>
      </c>
      <c r="N78" s="16">
        <f>'[3]01'!O80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270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270</v>
      </c>
      <c r="AT78" s="8">
        <v>30</v>
      </c>
      <c r="AU78" s="8">
        <v>0</v>
      </c>
      <c r="AW78" s="198">
        <v>30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30</v>
      </c>
      <c r="BD78" s="198">
        <v>0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0</v>
      </c>
      <c r="BL78" s="8">
        <f t="shared" si="53"/>
        <v>30</v>
      </c>
      <c r="BM78" s="8">
        <f t="shared" si="54"/>
        <v>0</v>
      </c>
      <c r="BN78" s="8">
        <f t="shared" si="55"/>
        <v>30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'[3]01'!B81</f>
        <v>320</v>
      </c>
      <c r="C79" s="16">
        <f>'[3]01'!C81</f>
        <v>0</v>
      </c>
      <c r="D79" s="16">
        <f>'[3]01'!D81</f>
        <v>110</v>
      </c>
      <c r="E79" s="16">
        <f>'[3]01'!E81</f>
        <v>0</v>
      </c>
      <c r="F79" s="16">
        <f>'[3]01'!F81</f>
        <v>830</v>
      </c>
      <c r="G79" s="16">
        <f>'[3]01'!G81</f>
        <v>0</v>
      </c>
      <c r="H79" s="17">
        <f t="shared" si="59"/>
        <v>1260</v>
      </c>
      <c r="I79" s="15">
        <f>'[3]01'!J81</f>
        <v>300</v>
      </c>
      <c r="J79" s="16">
        <f>'[3]01'!K81</f>
        <v>0</v>
      </c>
      <c r="K79" s="16">
        <f>'[3]01'!L81</f>
        <v>0</v>
      </c>
      <c r="L79" s="16">
        <f>'[3]01'!M81</f>
        <v>0</v>
      </c>
      <c r="M79" s="16">
        <f>'[3]01'!N81</f>
        <v>0</v>
      </c>
      <c r="N79" s="16">
        <f>'[3]01'!O81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270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270</v>
      </c>
      <c r="AT79" s="8">
        <v>30</v>
      </c>
      <c r="AU79" s="8">
        <v>0</v>
      </c>
      <c r="AW79" s="198">
        <v>30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30</v>
      </c>
      <c r="BD79" s="198">
        <v>0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0</v>
      </c>
      <c r="BL79" s="8">
        <f t="shared" si="53"/>
        <v>30</v>
      </c>
      <c r="BM79" s="8">
        <f t="shared" si="54"/>
        <v>0</v>
      </c>
      <c r="BN79" s="8">
        <f t="shared" si="55"/>
        <v>30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'[3]01'!B82</f>
        <v>320</v>
      </c>
      <c r="C80" s="16">
        <f>'[3]01'!C82</f>
        <v>0</v>
      </c>
      <c r="D80" s="16">
        <f>'[3]01'!D82</f>
        <v>110</v>
      </c>
      <c r="E80" s="16">
        <f>'[3]01'!E82</f>
        <v>0</v>
      </c>
      <c r="F80" s="16">
        <f>'[3]01'!F82</f>
        <v>830</v>
      </c>
      <c r="G80" s="16">
        <f>'[3]01'!G82</f>
        <v>0</v>
      </c>
      <c r="H80" s="17">
        <f t="shared" si="59"/>
        <v>1260</v>
      </c>
      <c r="I80" s="15">
        <f>'[3]01'!J82</f>
        <v>300</v>
      </c>
      <c r="J80" s="16">
        <f>'[3]01'!K82</f>
        <v>0</v>
      </c>
      <c r="K80" s="16">
        <f>'[3]01'!L82</f>
        <v>0</v>
      </c>
      <c r="L80" s="16">
        <f>'[3]01'!M82</f>
        <v>0</v>
      </c>
      <c r="M80" s="16">
        <f>'[3]01'!N82</f>
        <v>0</v>
      </c>
      <c r="N80" s="16">
        <f>'[3]01'!O82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270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270</v>
      </c>
      <c r="AT80" s="8">
        <v>30</v>
      </c>
      <c r="AU80" s="8">
        <v>0</v>
      </c>
      <c r="AW80" s="198">
        <v>30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30</v>
      </c>
      <c r="BD80" s="198">
        <v>0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0</v>
      </c>
      <c r="BL80" s="8">
        <f t="shared" si="53"/>
        <v>30</v>
      </c>
      <c r="BM80" s="8">
        <f t="shared" si="54"/>
        <v>0</v>
      </c>
      <c r="BN80" s="8">
        <f t="shared" si="55"/>
        <v>30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'[3]01'!B83</f>
        <v>320</v>
      </c>
      <c r="C81" s="16">
        <f>'[3]01'!C83</f>
        <v>0</v>
      </c>
      <c r="D81" s="16">
        <f>'[3]01'!D83</f>
        <v>110</v>
      </c>
      <c r="E81" s="16">
        <f>'[3]01'!E83</f>
        <v>0</v>
      </c>
      <c r="F81" s="16">
        <f>'[3]01'!F83</f>
        <v>830</v>
      </c>
      <c r="G81" s="16">
        <f>'[3]01'!G83</f>
        <v>0</v>
      </c>
      <c r="H81" s="17">
        <f t="shared" si="59"/>
        <v>1260</v>
      </c>
      <c r="I81" s="15">
        <f>'[3]01'!J83</f>
        <v>300</v>
      </c>
      <c r="J81" s="16">
        <f>'[3]01'!K83</f>
        <v>0</v>
      </c>
      <c r="K81" s="16">
        <f>'[3]01'!L83</f>
        <v>0</v>
      </c>
      <c r="L81" s="16">
        <f>'[3]01'!M83</f>
        <v>0</v>
      </c>
      <c r="M81" s="16">
        <f>'[3]01'!N83</f>
        <v>0</v>
      </c>
      <c r="N81" s="16">
        <f>'[3]01'!O83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270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270</v>
      </c>
      <c r="AT81" s="8">
        <v>30</v>
      </c>
      <c r="AU81" s="8">
        <v>0</v>
      </c>
      <c r="AW81" s="198">
        <v>30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30</v>
      </c>
      <c r="BD81" s="198">
        <v>0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0</v>
      </c>
      <c r="BL81" s="8">
        <f t="shared" si="53"/>
        <v>30</v>
      </c>
      <c r="BM81" s="8">
        <f t="shared" si="54"/>
        <v>0</v>
      </c>
      <c r="BN81" s="8">
        <f t="shared" si="55"/>
        <v>30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'[3]01'!B84</f>
        <v>320</v>
      </c>
      <c r="C82" s="16">
        <f>'[3]01'!C84</f>
        <v>0</v>
      </c>
      <c r="D82" s="16">
        <f>'[3]01'!D84</f>
        <v>110</v>
      </c>
      <c r="E82" s="16">
        <f>'[3]01'!E84</f>
        <v>0</v>
      </c>
      <c r="F82" s="16">
        <f>'[3]01'!F84</f>
        <v>830</v>
      </c>
      <c r="G82" s="16">
        <f>'[3]01'!G84</f>
        <v>0</v>
      </c>
      <c r="H82" s="17">
        <f t="shared" si="59"/>
        <v>1260</v>
      </c>
      <c r="I82" s="15">
        <f>'[3]01'!J84</f>
        <v>300</v>
      </c>
      <c r="J82" s="16">
        <f>'[3]01'!K84</f>
        <v>0</v>
      </c>
      <c r="K82" s="16">
        <f>'[3]01'!L84</f>
        <v>0</v>
      </c>
      <c r="L82" s="16">
        <f>'[3]01'!M84</f>
        <v>0</v>
      </c>
      <c r="M82" s="16">
        <f>'[3]01'!N84</f>
        <v>0</v>
      </c>
      <c r="N82" s="16">
        <f>'[3]01'!O84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270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270</v>
      </c>
      <c r="AT82" s="8">
        <v>30</v>
      </c>
      <c r="AU82" s="8">
        <v>0</v>
      </c>
      <c r="AW82" s="198">
        <v>30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30</v>
      </c>
      <c r="BD82" s="198">
        <v>0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0</v>
      </c>
      <c r="BL82" s="8">
        <f t="shared" si="53"/>
        <v>30</v>
      </c>
      <c r="BM82" s="8">
        <f t="shared" si="54"/>
        <v>0</v>
      </c>
      <c r="BN82" s="8">
        <f t="shared" si="55"/>
        <v>30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'[3]01'!B85</f>
        <v>320</v>
      </c>
      <c r="C83" s="16">
        <f>'[3]01'!C85</f>
        <v>0</v>
      </c>
      <c r="D83" s="16">
        <f>'[3]01'!D85</f>
        <v>110</v>
      </c>
      <c r="E83" s="16">
        <f>'[3]01'!E85</f>
        <v>0</v>
      </c>
      <c r="F83" s="16">
        <f>'[3]01'!F85</f>
        <v>830</v>
      </c>
      <c r="G83" s="16">
        <f>'[3]01'!G85</f>
        <v>0</v>
      </c>
      <c r="H83" s="17">
        <f t="shared" si="59"/>
        <v>1260</v>
      </c>
      <c r="I83" s="15">
        <f>'[3]01'!J85</f>
        <v>300</v>
      </c>
      <c r="J83" s="16">
        <f>'[3]01'!K85</f>
        <v>0</v>
      </c>
      <c r="K83" s="16">
        <f>'[3]01'!L85</f>
        <v>0</v>
      </c>
      <c r="L83" s="16">
        <f>'[3]01'!M85</f>
        <v>0</v>
      </c>
      <c r="M83" s="16">
        <f>'[3]01'!N85</f>
        <v>0</v>
      </c>
      <c r="N83" s="16">
        <f>'[3]01'!O85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270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270</v>
      </c>
      <c r="AT83" s="8">
        <v>30</v>
      </c>
      <c r="AU83" s="8">
        <v>0</v>
      </c>
      <c r="AW83" s="198">
        <v>30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30</v>
      </c>
      <c r="BD83" s="198">
        <v>0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0</v>
      </c>
      <c r="BL83" s="8">
        <f t="shared" si="53"/>
        <v>30</v>
      </c>
      <c r="BM83" s="8">
        <f t="shared" si="54"/>
        <v>0</v>
      </c>
      <c r="BN83" s="8">
        <f t="shared" si="55"/>
        <v>30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'[3]01'!B86</f>
        <v>320</v>
      </c>
      <c r="C84" s="16">
        <f>'[3]01'!C86</f>
        <v>0</v>
      </c>
      <c r="D84" s="16">
        <f>'[3]01'!D86</f>
        <v>110</v>
      </c>
      <c r="E84" s="16">
        <f>'[3]01'!E86</f>
        <v>0</v>
      </c>
      <c r="F84" s="16">
        <f>'[3]01'!F86</f>
        <v>830</v>
      </c>
      <c r="G84" s="16">
        <f>'[3]01'!G86</f>
        <v>0</v>
      </c>
      <c r="H84" s="17">
        <f t="shared" si="59"/>
        <v>1260</v>
      </c>
      <c r="I84" s="15">
        <f>'[3]01'!J86</f>
        <v>300</v>
      </c>
      <c r="J84" s="16">
        <f>'[3]01'!K86</f>
        <v>0</v>
      </c>
      <c r="K84" s="16">
        <f>'[3]01'!L86</f>
        <v>0</v>
      </c>
      <c r="L84" s="16">
        <f>'[3]01'!M86</f>
        <v>0</v>
      </c>
      <c r="M84" s="16">
        <f>'[3]01'!N86</f>
        <v>0</v>
      </c>
      <c r="N84" s="16">
        <f>'[3]01'!O86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270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270</v>
      </c>
      <c r="AT84" s="8">
        <v>30</v>
      </c>
      <c r="AU84" s="8">
        <v>0</v>
      </c>
      <c r="AW84" s="198">
        <v>30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30</v>
      </c>
      <c r="BD84" s="198">
        <v>0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0</v>
      </c>
      <c r="BL84" s="8">
        <f t="shared" si="53"/>
        <v>30</v>
      </c>
      <c r="BM84" s="8">
        <f t="shared" si="54"/>
        <v>0</v>
      </c>
      <c r="BN84" s="8">
        <f t="shared" si="55"/>
        <v>30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'[3]01'!B87</f>
        <v>320</v>
      </c>
      <c r="C85" s="16">
        <f>'[3]01'!C87</f>
        <v>0</v>
      </c>
      <c r="D85" s="16">
        <f>'[3]01'!D87</f>
        <v>110</v>
      </c>
      <c r="E85" s="16">
        <f>'[3]01'!E87</f>
        <v>0</v>
      </c>
      <c r="F85" s="16">
        <f>'[3]01'!F87</f>
        <v>830</v>
      </c>
      <c r="G85" s="16">
        <f>'[3]01'!G87</f>
        <v>0</v>
      </c>
      <c r="H85" s="17">
        <f t="shared" si="59"/>
        <v>1260</v>
      </c>
      <c r="I85" s="15">
        <f>'[3]01'!J87</f>
        <v>300</v>
      </c>
      <c r="J85" s="16">
        <f>'[3]01'!K87</f>
        <v>0</v>
      </c>
      <c r="K85" s="16">
        <f>'[3]01'!L87</f>
        <v>0</v>
      </c>
      <c r="L85" s="16">
        <f>'[3]01'!M87</f>
        <v>0</v>
      </c>
      <c r="M85" s="16">
        <f>'[3]01'!N87</f>
        <v>0</v>
      </c>
      <c r="N85" s="16">
        <f>'[3]01'!O87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270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270</v>
      </c>
      <c r="AT85" s="8">
        <v>30</v>
      </c>
      <c r="AU85" s="8">
        <v>0</v>
      </c>
      <c r="AW85" s="198">
        <v>30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30</v>
      </c>
      <c r="BD85" s="198">
        <v>0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0</v>
      </c>
      <c r="BL85" s="8">
        <f t="shared" si="53"/>
        <v>30</v>
      </c>
      <c r="BM85" s="8">
        <f t="shared" si="54"/>
        <v>0</v>
      </c>
      <c r="BN85" s="8">
        <f t="shared" si="55"/>
        <v>30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'[3]01'!B88</f>
        <v>320</v>
      </c>
      <c r="C86" s="16">
        <f>'[3]01'!C88</f>
        <v>0</v>
      </c>
      <c r="D86" s="16">
        <f>'[3]01'!D88</f>
        <v>110</v>
      </c>
      <c r="E86" s="16">
        <f>'[3]01'!E88</f>
        <v>0</v>
      </c>
      <c r="F86" s="16">
        <f>'[3]01'!F88</f>
        <v>830</v>
      </c>
      <c r="G86" s="16">
        <f>'[3]01'!G88</f>
        <v>0</v>
      </c>
      <c r="H86" s="17">
        <f t="shared" si="59"/>
        <v>1260</v>
      </c>
      <c r="I86" s="15">
        <f>'[3]01'!J88</f>
        <v>300</v>
      </c>
      <c r="J86" s="16">
        <f>'[3]01'!K88</f>
        <v>0</v>
      </c>
      <c r="K86" s="16">
        <f>'[3]01'!L88</f>
        <v>0</v>
      </c>
      <c r="L86" s="16">
        <f>'[3]01'!M88</f>
        <v>0</v>
      </c>
      <c r="M86" s="16">
        <f>'[3]01'!N88</f>
        <v>0</v>
      </c>
      <c r="N86" s="16">
        <f>'[3]01'!O88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270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270</v>
      </c>
      <c r="AT86" s="8">
        <v>30</v>
      </c>
      <c r="AU86" s="8">
        <v>0</v>
      </c>
      <c r="AW86" s="198">
        <v>30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30</v>
      </c>
      <c r="BD86" s="198">
        <v>0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0</v>
      </c>
      <c r="BL86" s="8">
        <f t="shared" si="53"/>
        <v>30</v>
      </c>
      <c r="BM86" s="8">
        <f t="shared" si="54"/>
        <v>0</v>
      </c>
      <c r="BN86" s="8">
        <f t="shared" si="55"/>
        <v>30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'[3]01'!B89</f>
        <v>320</v>
      </c>
      <c r="C87" s="16">
        <f>'[3]01'!C89</f>
        <v>0</v>
      </c>
      <c r="D87" s="16">
        <f>'[3]01'!D89</f>
        <v>110</v>
      </c>
      <c r="E87" s="16">
        <f>'[3]01'!E89</f>
        <v>0</v>
      </c>
      <c r="F87" s="16">
        <f>'[3]01'!F89</f>
        <v>830</v>
      </c>
      <c r="G87" s="16">
        <f>'[3]01'!G89</f>
        <v>0</v>
      </c>
      <c r="H87" s="17">
        <f t="shared" si="59"/>
        <v>1260</v>
      </c>
      <c r="I87" s="15">
        <f>'[3]01'!J89</f>
        <v>300</v>
      </c>
      <c r="J87" s="16">
        <f>'[3]01'!K89</f>
        <v>0</v>
      </c>
      <c r="K87" s="16">
        <f>'[3]01'!L89</f>
        <v>0</v>
      </c>
      <c r="L87" s="16">
        <f>'[3]01'!M89</f>
        <v>0</v>
      </c>
      <c r="M87" s="16">
        <f>'[3]01'!N89</f>
        <v>0</v>
      </c>
      <c r="N87" s="16">
        <f>'[3]01'!O89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270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270</v>
      </c>
      <c r="AT87" s="8">
        <v>31.44</v>
      </c>
      <c r="AU87" s="8">
        <v>0</v>
      </c>
      <c r="AW87" s="198">
        <v>30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30</v>
      </c>
      <c r="BD87" s="198">
        <v>0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0</v>
      </c>
      <c r="BL87" s="8">
        <f t="shared" si="53"/>
        <v>31.44</v>
      </c>
      <c r="BM87" s="8">
        <f t="shared" si="54"/>
        <v>0</v>
      </c>
      <c r="BN87" s="8">
        <f t="shared" si="55"/>
        <v>30</v>
      </c>
      <c r="BO87" s="8">
        <f t="shared" si="56"/>
        <v>0</v>
      </c>
      <c r="BP87" s="182">
        <f t="shared" si="57"/>
        <v>1.4400000000000013</v>
      </c>
      <c r="BQ87" s="182">
        <f t="shared" si="58"/>
        <v>0</v>
      </c>
    </row>
    <row r="88" spans="1:69">
      <c r="A88" s="8" t="s">
        <v>130</v>
      </c>
      <c r="B88" s="15">
        <f>'[3]01'!B90</f>
        <v>320</v>
      </c>
      <c r="C88" s="16">
        <f>'[3]01'!C90</f>
        <v>0</v>
      </c>
      <c r="D88" s="16">
        <f>'[3]01'!D90</f>
        <v>110</v>
      </c>
      <c r="E88" s="16">
        <f>'[3]01'!E90</f>
        <v>0</v>
      </c>
      <c r="F88" s="16">
        <f>'[3]01'!F90</f>
        <v>830</v>
      </c>
      <c r="G88" s="16">
        <f>'[3]01'!G90</f>
        <v>0</v>
      </c>
      <c r="H88" s="17">
        <f t="shared" si="59"/>
        <v>1260</v>
      </c>
      <c r="I88" s="15">
        <f>'[3]01'!J90</f>
        <v>300</v>
      </c>
      <c r="J88" s="16">
        <f>'[3]01'!K90</f>
        <v>0</v>
      </c>
      <c r="K88" s="16">
        <f>'[3]01'!L90</f>
        <v>0</v>
      </c>
      <c r="L88" s="16">
        <f>'[3]01'!M90</f>
        <v>0</v>
      </c>
      <c r="M88" s="16">
        <f>'[3]01'!N90</f>
        <v>0</v>
      </c>
      <c r="N88" s="16">
        <f>'[3]01'!O90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270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270</v>
      </c>
      <c r="AT88" s="8">
        <v>31.54</v>
      </c>
      <c r="AU88" s="8">
        <v>0</v>
      </c>
      <c r="AW88" s="198">
        <v>30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30</v>
      </c>
      <c r="BD88" s="198">
        <v>0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0</v>
      </c>
      <c r="BL88" s="8">
        <f t="shared" si="53"/>
        <v>31.54</v>
      </c>
      <c r="BM88" s="8">
        <f t="shared" si="54"/>
        <v>0</v>
      </c>
      <c r="BN88" s="8">
        <f t="shared" si="55"/>
        <v>30</v>
      </c>
      <c r="BO88" s="8">
        <f t="shared" si="56"/>
        <v>0</v>
      </c>
      <c r="BP88" s="182">
        <f t="shared" si="57"/>
        <v>1.5399999999999991</v>
      </c>
      <c r="BQ88" s="182">
        <f t="shared" si="58"/>
        <v>0</v>
      </c>
    </row>
    <row r="89" spans="1:69">
      <c r="A89" s="8" t="s">
        <v>131</v>
      </c>
      <c r="B89" s="15">
        <f>'[3]01'!B91</f>
        <v>320</v>
      </c>
      <c r="C89" s="16">
        <f>'[3]01'!C91</f>
        <v>0</v>
      </c>
      <c r="D89" s="16">
        <f>'[3]01'!D91</f>
        <v>110</v>
      </c>
      <c r="E89" s="16">
        <f>'[3]01'!E91</f>
        <v>0</v>
      </c>
      <c r="F89" s="16">
        <f>'[3]01'!F91</f>
        <v>830</v>
      </c>
      <c r="G89" s="16">
        <f>'[3]01'!G91</f>
        <v>0</v>
      </c>
      <c r="H89" s="17">
        <f t="shared" si="59"/>
        <v>1260</v>
      </c>
      <c r="I89" s="15">
        <f>'[3]01'!J91</f>
        <v>300</v>
      </c>
      <c r="J89" s="16">
        <f>'[3]01'!K91</f>
        <v>0</v>
      </c>
      <c r="K89" s="16">
        <f>'[3]01'!L91</f>
        <v>0</v>
      </c>
      <c r="L89" s="16">
        <f>'[3]01'!M91</f>
        <v>0</v>
      </c>
      <c r="M89" s="16">
        <f>'[3]01'!N91</f>
        <v>0</v>
      </c>
      <c r="N89" s="16">
        <f>'[3]01'!O91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31.65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31.65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268.35000000000002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268.35000000000002</v>
      </c>
      <c r="AT89" s="8">
        <v>31.65</v>
      </c>
      <c r="AU89" s="8">
        <v>0</v>
      </c>
      <c r="AW89" s="198">
        <v>31.65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31.65</v>
      </c>
      <c r="BD89" s="198">
        <v>0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0</v>
      </c>
      <c r="BL89" s="8">
        <f t="shared" si="53"/>
        <v>31.65</v>
      </c>
      <c r="BM89" s="8">
        <f t="shared" si="54"/>
        <v>0</v>
      </c>
      <c r="BN89" s="8">
        <f t="shared" si="55"/>
        <v>31.65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'[3]01'!B92</f>
        <v>320</v>
      </c>
      <c r="C90" s="16">
        <f>'[3]01'!C92</f>
        <v>0</v>
      </c>
      <c r="D90" s="16">
        <f>'[3]01'!D92</f>
        <v>110</v>
      </c>
      <c r="E90" s="16">
        <f>'[3]01'!E92</f>
        <v>0</v>
      </c>
      <c r="F90" s="16">
        <f>'[3]01'!F92</f>
        <v>830</v>
      </c>
      <c r="G90" s="16">
        <f>'[3]01'!G92</f>
        <v>0</v>
      </c>
      <c r="H90" s="17">
        <f t="shared" si="59"/>
        <v>1260</v>
      </c>
      <c r="I90" s="15">
        <f>'[3]01'!J92</f>
        <v>300</v>
      </c>
      <c r="J90" s="16">
        <f>'[3]01'!K92</f>
        <v>0</v>
      </c>
      <c r="K90" s="16">
        <f>'[3]01'!L92</f>
        <v>0</v>
      </c>
      <c r="L90" s="16">
        <f>'[3]01'!M92</f>
        <v>0</v>
      </c>
      <c r="M90" s="16">
        <f>'[3]01'!N92</f>
        <v>0</v>
      </c>
      <c r="N90" s="16">
        <f>'[3]01'!O92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31.86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31.86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268.14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268.14</v>
      </c>
      <c r="AT90" s="8">
        <v>31.86</v>
      </c>
      <c r="AU90" s="8">
        <v>0</v>
      </c>
      <c r="AW90" s="198">
        <v>31.86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31.86</v>
      </c>
      <c r="BD90" s="198">
        <v>0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0</v>
      </c>
      <c r="BL90" s="8">
        <f t="shared" si="53"/>
        <v>31.86</v>
      </c>
      <c r="BM90" s="8">
        <f t="shared" si="54"/>
        <v>0</v>
      </c>
      <c r="BN90" s="8">
        <f t="shared" si="55"/>
        <v>31.86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'[3]01'!B93</f>
        <v>320</v>
      </c>
      <c r="C91" s="16">
        <f>'[3]01'!C93</f>
        <v>0</v>
      </c>
      <c r="D91" s="16">
        <f>'[3]01'!D93</f>
        <v>110</v>
      </c>
      <c r="E91" s="16">
        <f>'[3]01'!E93</f>
        <v>0</v>
      </c>
      <c r="F91" s="16">
        <f>'[3]01'!F93</f>
        <v>830</v>
      </c>
      <c r="G91" s="16">
        <f>'[3]01'!G93</f>
        <v>0</v>
      </c>
      <c r="H91" s="17">
        <f t="shared" si="59"/>
        <v>1260</v>
      </c>
      <c r="I91" s="15">
        <f>'[3]01'!J93</f>
        <v>285.36</v>
      </c>
      <c r="J91" s="16">
        <f>'[3]01'!K93</f>
        <v>0</v>
      </c>
      <c r="K91" s="16">
        <f>'[3]01'!L93</f>
        <v>0</v>
      </c>
      <c r="L91" s="16">
        <f>'[3]01'!M93</f>
        <v>0</v>
      </c>
      <c r="M91" s="16">
        <f>'[3]01'!N93</f>
        <v>0</v>
      </c>
      <c r="N91" s="16">
        <f>'[3]01'!O93</f>
        <v>0</v>
      </c>
      <c r="O91" s="17">
        <f t="shared" si="60"/>
        <v>285.36</v>
      </c>
      <c r="P91" s="18">
        <f>frq!C91</f>
        <v>1</v>
      </c>
      <c r="Q91" s="15">
        <f t="shared" si="33"/>
        <v>285.36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285.36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253.36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253.36</v>
      </c>
      <c r="AT91" s="8">
        <v>32</v>
      </c>
      <c r="AU91" s="8">
        <v>0</v>
      </c>
      <c r="AW91" s="198">
        <v>32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32</v>
      </c>
      <c r="BD91" s="198">
        <v>0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0</v>
      </c>
      <c r="BL91" s="8">
        <f t="shared" si="53"/>
        <v>32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'[3]01'!B94</f>
        <v>320</v>
      </c>
      <c r="C92" s="16">
        <f>'[3]01'!C94</f>
        <v>0</v>
      </c>
      <c r="D92" s="16">
        <f>'[3]01'!D94</f>
        <v>110</v>
      </c>
      <c r="E92" s="16">
        <f>'[3]01'!E94</f>
        <v>0</v>
      </c>
      <c r="F92" s="16">
        <f>'[3]01'!F94</f>
        <v>830</v>
      </c>
      <c r="G92" s="16">
        <f>'[3]01'!G94</f>
        <v>0</v>
      </c>
      <c r="H92" s="17">
        <f t="shared" si="59"/>
        <v>1260</v>
      </c>
      <c r="I92" s="15">
        <f>'[3]01'!J94</f>
        <v>277.36</v>
      </c>
      <c r="J92" s="16">
        <f>'[3]01'!K94</f>
        <v>0</v>
      </c>
      <c r="K92" s="16">
        <f>'[3]01'!L94</f>
        <v>0</v>
      </c>
      <c r="L92" s="16">
        <f>'[3]01'!M94</f>
        <v>0</v>
      </c>
      <c r="M92" s="16">
        <f>'[3]01'!N94</f>
        <v>0</v>
      </c>
      <c r="N92" s="16">
        <f>'[3]01'!O94</f>
        <v>0</v>
      </c>
      <c r="O92" s="17">
        <f t="shared" si="60"/>
        <v>277.36</v>
      </c>
      <c r="P92" s="18">
        <f>frq!C92</f>
        <v>1</v>
      </c>
      <c r="Q92" s="15">
        <f t="shared" si="33"/>
        <v>277.36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277.36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245.36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245.36</v>
      </c>
      <c r="AT92" s="8">
        <v>32</v>
      </c>
      <c r="AU92" s="8">
        <v>0</v>
      </c>
      <c r="AW92" s="198">
        <v>32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32</v>
      </c>
      <c r="BD92" s="198">
        <v>0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'[3]01'!B95</f>
        <v>320</v>
      </c>
      <c r="C93" s="16">
        <f>'[3]01'!C95</f>
        <v>0</v>
      </c>
      <c r="D93" s="16">
        <f>'[3]01'!D95</f>
        <v>110</v>
      </c>
      <c r="E93" s="16">
        <f>'[3]01'!E95</f>
        <v>0</v>
      </c>
      <c r="F93" s="16">
        <f>'[3]01'!F95</f>
        <v>830</v>
      </c>
      <c r="G93" s="16">
        <f>'[3]01'!G95</f>
        <v>0</v>
      </c>
      <c r="H93" s="17">
        <f t="shared" si="59"/>
        <v>1260</v>
      </c>
      <c r="I93" s="15">
        <f>'[3]01'!J95</f>
        <v>278.36</v>
      </c>
      <c r="J93" s="16">
        <f>'[3]01'!K95</f>
        <v>0</v>
      </c>
      <c r="K93" s="16">
        <f>'[3]01'!L95</f>
        <v>0</v>
      </c>
      <c r="L93" s="16">
        <f>'[3]01'!M95</f>
        <v>0</v>
      </c>
      <c r="M93" s="16">
        <f>'[3]01'!N95</f>
        <v>0</v>
      </c>
      <c r="N93" s="16">
        <f>'[3]01'!O95</f>
        <v>0</v>
      </c>
      <c r="O93" s="17">
        <f t="shared" si="60"/>
        <v>278.36</v>
      </c>
      <c r="P93" s="18">
        <f>frq!C93</f>
        <v>1</v>
      </c>
      <c r="Q93" s="15">
        <f t="shared" si="33"/>
        <v>278.36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278.36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246.36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246.36</v>
      </c>
      <c r="AT93" s="8">
        <v>32</v>
      </c>
      <c r="AU93" s="8">
        <v>0</v>
      </c>
      <c r="AW93" s="198">
        <v>32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32</v>
      </c>
      <c r="BD93" s="198">
        <v>0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0</v>
      </c>
      <c r="BL93" s="8">
        <f t="shared" si="53"/>
        <v>32</v>
      </c>
      <c r="BM93" s="8">
        <f t="shared" si="54"/>
        <v>0</v>
      </c>
      <c r="BN93" s="8">
        <f t="shared" si="55"/>
        <v>32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'[3]01'!B96</f>
        <v>320</v>
      </c>
      <c r="C94" s="16">
        <f>'[3]01'!C96</f>
        <v>0</v>
      </c>
      <c r="D94" s="16">
        <f>'[3]01'!D96</f>
        <v>110</v>
      </c>
      <c r="E94" s="16">
        <f>'[3]01'!E96</f>
        <v>0</v>
      </c>
      <c r="F94" s="16">
        <f>'[3]01'!F96</f>
        <v>830</v>
      </c>
      <c r="G94" s="16">
        <f>'[3]01'!G96</f>
        <v>0</v>
      </c>
      <c r="H94" s="17">
        <f t="shared" si="59"/>
        <v>1260</v>
      </c>
      <c r="I94" s="15">
        <f>'[3]01'!J96</f>
        <v>275.36</v>
      </c>
      <c r="J94" s="16">
        <f>'[3]01'!K96</f>
        <v>0</v>
      </c>
      <c r="K94" s="16">
        <f>'[3]01'!L96</f>
        <v>0</v>
      </c>
      <c r="L94" s="16">
        <f>'[3]01'!M96</f>
        <v>0</v>
      </c>
      <c r="M94" s="16">
        <f>'[3]01'!N96</f>
        <v>0</v>
      </c>
      <c r="N94" s="16">
        <f>'[3]01'!O96</f>
        <v>0</v>
      </c>
      <c r="O94" s="17">
        <f t="shared" si="60"/>
        <v>275.36</v>
      </c>
      <c r="P94" s="18">
        <f>frq!C94</f>
        <v>1</v>
      </c>
      <c r="Q94" s="15">
        <f t="shared" si="33"/>
        <v>275.36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275.36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243.36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243.36</v>
      </c>
      <c r="AT94" s="8">
        <v>32</v>
      </c>
      <c r="AU94" s="8">
        <v>0</v>
      </c>
      <c r="AW94" s="198">
        <v>32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32</v>
      </c>
      <c r="BD94" s="198">
        <v>0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0</v>
      </c>
      <c r="BL94" s="8">
        <f t="shared" si="53"/>
        <v>32</v>
      </c>
      <c r="BM94" s="8">
        <f t="shared" si="54"/>
        <v>0</v>
      </c>
      <c r="BN94" s="8">
        <f t="shared" si="55"/>
        <v>32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'[3]01'!B97</f>
        <v>320</v>
      </c>
      <c r="C95" s="16">
        <f>'[3]01'!C97</f>
        <v>0</v>
      </c>
      <c r="D95" s="16">
        <f>'[3]01'!D97</f>
        <v>110</v>
      </c>
      <c r="E95" s="16">
        <f>'[3]01'!E97</f>
        <v>0</v>
      </c>
      <c r="F95" s="16">
        <f>'[3]01'!F97</f>
        <v>830</v>
      </c>
      <c r="G95" s="16">
        <f>'[3]01'!G97</f>
        <v>0</v>
      </c>
      <c r="H95" s="17">
        <f t="shared" si="59"/>
        <v>1260</v>
      </c>
      <c r="I95" s="15">
        <f>'[3]01'!J97</f>
        <v>273.36</v>
      </c>
      <c r="J95" s="16">
        <f>'[3]01'!K97</f>
        <v>0</v>
      </c>
      <c r="K95" s="16">
        <f>'[3]01'!L97</f>
        <v>0</v>
      </c>
      <c r="L95" s="16">
        <f>'[3]01'!M97</f>
        <v>0</v>
      </c>
      <c r="M95" s="16">
        <f>'[3]01'!N97</f>
        <v>0</v>
      </c>
      <c r="N95" s="16">
        <f>'[3]01'!O97</f>
        <v>0</v>
      </c>
      <c r="O95" s="17">
        <f t="shared" si="60"/>
        <v>273.36</v>
      </c>
      <c r="P95" s="18">
        <f>frq!C95</f>
        <v>1</v>
      </c>
      <c r="Q95" s="15">
        <f t="shared" si="33"/>
        <v>273.36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273.36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241.36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241.36</v>
      </c>
      <c r="AT95" s="8">
        <v>32</v>
      </c>
      <c r="AU95" s="8">
        <v>0</v>
      </c>
      <c r="AW95" s="198">
        <v>32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32</v>
      </c>
      <c r="BD95" s="198">
        <v>0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0</v>
      </c>
      <c r="BL95" s="8">
        <f t="shared" si="53"/>
        <v>32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'[3]01'!B98</f>
        <v>320</v>
      </c>
      <c r="C96" s="16">
        <f>'[3]01'!C98</f>
        <v>0</v>
      </c>
      <c r="D96" s="16">
        <f>'[3]01'!D98</f>
        <v>110</v>
      </c>
      <c r="E96" s="16">
        <f>'[3]01'!E98</f>
        <v>0</v>
      </c>
      <c r="F96" s="16">
        <f>'[3]01'!F98</f>
        <v>830</v>
      </c>
      <c r="G96" s="16">
        <f>'[3]01'!G98</f>
        <v>0</v>
      </c>
      <c r="H96" s="17">
        <f t="shared" si="59"/>
        <v>1260</v>
      </c>
      <c r="I96" s="15">
        <f>'[3]01'!J98</f>
        <v>274.36</v>
      </c>
      <c r="J96" s="16">
        <f>'[3]01'!K98</f>
        <v>0</v>
      </c>
      <c r="K96" s="16">
        <f>'[3]01'!L98</f>
        <v>0</v>
      </c>
      <c r="L96" s="16">
        <f>'[3]01'!M98</f>
        <v>0</v>
      </c>
      <c r="M96" s="16">
        <f>'[3]01'!N98</f>
        <v>0</v>
      </c>
      <c r="N96" s="16">
        <f>'[3]01'!O98</f>
        <v>0</v>
      </c>
      <c r="O96" s="17">
        <f t="shared" si="60"/>
        <v>274.36</v>
      </c>
      <c r="P96" s="18">
        <f>frq!C96</f>
        <v>1</v>
      </c>
      <c r="Q96" s="15">
        <f t="shared" si="33"/>
        <v>274.36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274.36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242.36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242.36</v>
      </c>
      <c r="AT96" s="8">
        <v>32</v>
      </c>
      <c r="AU96" s="8">
        <v>0</v>
      </c>
      <c r="AW96" s="198">
        <v>32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32</v>
      </c>
      <c r="BD96" s="198">
        <v>0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0</v>
      </c>
      <c r="BL96" s="8">
        <f t="shared" si="53"/>
        <v>32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'[3]01'!B99</f>
        <v>320</v>
      </c>
      <c r="C97" s="16">
        <f>'[3]01'!C99</f>
        <v>0</v>
      </c>
      <c r="D97" s="16">
        <f>'[3]01'!D99</f>
        <v>110</v>
      </c>
      <c r="E97" s="16">
        <f>'[3]01'!E99</f>
        <v>0</v>
      </c>
      <c r="F97" s="16">
        <f>'[3]01'!F99</f>
        <v>830</v>
      </c>
      <c r="G97" s="16">
        <f>'[3]01'!G99</f>
        <v>0</v>
      </c>
      <c r="H97" s="17">
        <f t="shared" si="59"/>
        <v>1260</v>
      </c>
      <c r="I97" s="15">
        <f>'[3]01'!J99</f>
        <v>276.36</v>
      </c>
      <c r="J97" s="16">
        <f>'[3]01'!K99</f>
        <v>0</v>
      </c>
      <c r="K97" s="16">
        <f>'[3]01'!L99</f>
        <v>0</v>
      </c>
      <c r="L97" s="16">
        <f>'[3]01'!M99</f>
        <v>0</v>
      </c>
      <c r="M97" s="16">
        <f>'[3]01'!N99</f>
        <v>0</v>
      </c>
      <c r="N97" s="16">
        <f>'[3]01'!O99</f>
        <v>0</v>
      </c>
      <c r="O97" s="17">
        <f t="shared" si="60"/>
        <v>276.36</v>
      </c>
      <c r="P97" s="18">
        <f>frq!C97</f>
        <v>1</v>
      </c>
      <c r="Q97" s="15">
        <f t="shared" si="33"/>
        <v>276.36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276.36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244.36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244.36</v>
      </c>
      <c r="AT97" s="8">
        <v>32</v>
      </c>
      <c r="AU97" s="8">
        <v>0</v>
      </c>
      <c r="AW97" s="198">
        <v>32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32</v>
      </c>
      <c r="BD97" s="198">
        <v>0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0</v>
      </c>
      <c r="BL97" s="8">
        <f t="shared" si="53"/>
        <v>32</v>
      </c>
      <c r="BM97" s="8">
        <f t="shared" si="54"/>
        <v>0</v>
      </c>
      <c r="BN97" s="8">
        <f t="shared" si="55"/>
        <v>32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'[3]01'!B100</f>
        <v>320</v>
      </c>
      <c r="C98" s="16">
        <f>'[3]01'!C100</f>
        <v>0</v>
      </c>
      <c r="D98" s="16">
        <f>'[3]01'!D100</f>
        <v>110</v>
      </c>
      <c r="E98" s="16">
        <f>'[3]01'!E100</f>
        <v>0</v>
      </c>
      <c r="F98" s="16">
        <f>'[3]01'!F100</f>
        <v>830</v>
      </c>
      <c r="G98" s="16">
        <f>'[3]01'!G100</f>
        <v>0</v>
      </c>
      <c r="H98" s="17">
        <f t="shared" si="59"/>
        <v>1260</v>
      </c>
      <c r="I98" s="15">
        <f>'[3]01'!J100</f>
        <v>271.36</v>
      </c>
      <c r="J98" s="16">
        <f>'[3]01'!K100</f>
        <v>0</v>
      </c>
      <c r="K98" s="16">
        <f>'[3]01'!L100</f>
        <v>0</v>
      </c>
      <c r="L98" s="16">
        <f>'[3]01'!M100</f>
        <v>0</v>
      </c>
      <c r="M98" s="16">
        <f>'[3]01'!N100</f>
        <v>0</v>
      </c>
      <c r="N98" s="16">
        <f>'[3]01'!O100</f>
        <v>0</v>
      </c>
      <c r="O98" s="17">
        <f t="shared" si="60"/>
        <v>271.36</v>
      </c>
      <c r="P98" s="18">
        <f>frq!C98</f>
        <v>1</v>
      </c>
      <c r="Q98" s="15">
        <f t="shared" si="33"/>
        <v>271.36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271.36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239.36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239.36</v>
      </c>
      <c r="AT98" s="8">
        <v>32</v>
      </c>
      <c r="AU98" s="8">
        <v>0</v>
      </c>
      <c r="AW98" s="198">
        <v>32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32</v>
      </c>
      <c r="BD98" s="198">
        <v>0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0</v>
      </c>
      <c r="BL98" s="8">
        <f t="shared" si="53"/>
        <v>32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6.8599850000000009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6.8599850000000009</v>
      </c>
      <c r="P99" s="15">
        <f t="shared" si="62"/>
        <v>2.4E-2</v>
      </c>
      <c r="Q99" s="15">
        <f t="shared" si="62"/>
        <v>6.8599850000000009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6.8599850000000009</v>
      </c>
      <c r="X99" s="15">
        <f t="shared" si="62"/>
        <v>0.68221500000000013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0.68221500000000013</v>
      </c>
      <c r="AE99" s="15">
        <f t="shared" si="62"/>
        <v>9.8029999999999992E-2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9.8029999999999992E-2</v>
      </c>
      <c r="AL99" s="15">
        <f t="shared" si="62"/>
        <v>6.0797400000000019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6.0797400000000019</v>
      </c>
      <c r="AS99" s="15">
        <f t="shared" si="62"/>
        <v>0</v>
      </c>
      <c r="AT99" s="15">
        <f t="shared" si="62"/>
        <v>0.69845250000000014</v>
      </c>
      <c r="AU99" s="15">
        <f t="shared" si="62"/>
        <v>8.546999999999999E-2</v>
      </c>
      <c r="AV99" s="15">
        <f t="shared" si="62"/>
        <v>0</v>
      </c>
      <c r="AW99" s="15">
        <f t="shared" si="62"/>
        <v>0.68221500000000013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0.68221500000000013</v>
      </c>
      <c r="BD99" s="15">
        <f t="shared" si="62"/>
        <v>9.8029999999999992E-2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9.8029999999999992E-2</v>
      </c>
      <c r="BK99" s="15"/>
      <c r="BL99" s="15">
        <f t="shared" si="63"/>
        <v>0.69845250000000014</v>
      </c>
      <c r="BM99" s="15">
        <f t="shared" si="63"/>
        <v>8.546999999999999E-2</v>
      </c>
      <c r="BN99" s="15">
        <f t="shared" si="63"/>
        <v>0.68221500000000013</v>
      </c>
      <c r="BO99" s="15">
        <f t="shared" si="63"/>
        <v>9.8029999999999992E-2</v>
      </c>
      <c r="BP99" s="15">
        <f t="shared" si="63"/>
        <v>1.6237500000000005E-2</v>
      </c>
      <c r="BQ99" s="15">
        <f t="shared" si="63"/>
        <v>-1.2559999999999998E-2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44562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44562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158</v>
      </c>
      <c r="C3">
        <f>PPCL!C3</f>
        <v>0</v>
      </c>
      <c r="D3">
        <f>PPCL!M3</f>
        <v>158</v>
      </c>
      <c r="E3">
        <f>PPCL!N3</f>
        <v>0</v>
      </c>
      <c r="F3">
        <f>B3+C3</f>
        <v>158</v>
      </c>
      <c r="G3">
        <f>D3+E3</f>
        <v>158</v>
      </c>
      <c r="H3" s="154"/>
      <c r="I3">
        <f>BRPL_EOD!AG3+BRPL_EOD!AH3</f>
        <v>44.7</v>
      </c>
      <c r="J3">
        <f>BYPL_EOD!AG3+BYPL_EOD!AH3</f>
        <v>25.39</v>
      </c>
      <c r="K3">
        <f>MES_EOD!AG3+MES_EOD!AH3</f>
        <v>9.57</v>
      </c>
      <c r="L3">
        <f>NDMC_EOD!AG3+NDMC_EOD!AH3</f>
        <v>47.87</v>
      </c>
      <c r="M3">
        <f>TPDDL_EOD!AG3+TPDDL_EOD!AH3</f>
        <v>30.46</v>
      </c>
      <c r="N3">
        <f t="shared" ref="N3:N66" si="0">SUM(I3:M3)</f>
        <v>157.99</v>
      </c>
      <c r="O3" s="154">
        <f t="shared" ref="O3:O66" si="1">G3-N3</f>
        <v>9.9999999999909051E-3</v>
      </c>
      <c r="P3">
        <v>44.7</v>
      </c>
      <c r="Q3">
        <v>25.390599999999999</v>
      </c>
      <c r="R3">
        <v>9.5734605393896306</v>
      </c>
      <c r="S3">
        <v>47.873690205819727</v>
      </c>
      <c r="T3">
        <v>30.462249254790631</v>
      </c>
      <c r="U3" s="156">
        <f t="shared" ref="U3:U66" si="2">SUM(P3:T3)</f>
        <v>157.99999999999997</v>
      </c>
      <c r="V3" s="154">
        <f t="shared" ref="V3:V66" si="3">G3-U3</f>
        <v>0</v>
      </c>
    </row>
    <row r="4" spans="1:22">
      <c r="A4" t="s">
        <v>46</v>
      </c>
      <c r="B4">
        <f>PPCL!B4</f>
        <v>158</v>
      </c>
      <c r="C4">
        <f>PPCL!C4</f>
        <v>0</v>
      </c>
      <c r="D4">
        <f>PPCL!M4</f>
        <v>158</v>
      </c>
      <c r="E4">
        <f>PPCL!N4</f>
        <v>0</v>
      </c>
      <c r="F4">
        <f t="shared" ref="F4:F67" si="4">B4+C4</f>
        <v>158</v>
      </c>
      <c r="G4">
        <f t="shared" ref="G4:G67" si="5">D4+E4</f>
        <v>158</v>
      </c>
      <c r="H4" s="154"/>
      <c r="I4">
        <f>BRPL_EOD!AG4+BRPL_EOD!AH4</f>
        <v>44.7</v>
      </c>
      <c r="J4">
        <f>BYPL_EOD!AG4+BYPL_EOD!AH4</f>
        <v>25.39</v>
      </c>
      <c r="K4">
        <f>MES_EOD!AG4+MES_EOD!AH4</f>
        <v>9.57</v>
      </c>
      <c r="L4">
        <f>NDMC_EOD!AG4+NDMC_EOD!AH4</f>
        <v>47.87</v>
      </c>
      <c r="M4">
        <f>TPDDL_EOD!AG4+TPDDL_EOD!AH4</f>
        <v>30.46</v>
      </c>
      <c r="N4">
        <f t="shared" si="0"/>
        <v>157.99</v>
      </c>
      <c r="O4" s="154">
        <f t="shared" si="1"/>
        <v>9.9999999999909051E-3</v>
      </c>
      <c r="P4">
        <v>44.7</v>
      </c>
      <c r="Q4">
        <v>25.390599999999999</v>
      </c>
      <c r="R4">
        <v>9.5734605393896306</v>
      </c>
      <c r="S4">
        <v>47.873690205819727</v>
      </c>
      <c r="T4">
        <v>30.462249254790631</v>
      </c>
      <c r="U4" s="156">
        <f t="shared" si="2"/>
        <v>157.99999999999997</v>
      </c>
      <c r="V4" s="154">
        <f t="shared" si="3"/>
        <v>0</v>
      </c>
    </row>
    <row r="5" spans="1:22">
      <c r="A5" t="s">
        <v>47</v>
      </c>
      <c r="B5">
        <f>PPCL!B5</f>
        <v>158</v>
      </c>
      <c r="C5">
        <f>PPCL!C5</f>
        <v>0</v>
      </c>
      <c r="D5">
        <f>PPCL!M5</f>
        <v>158</v>
      </c>
      <c r="E5">
        <f>PPCL!N5</f>
        <v>0</v>
      </c>
      <c r="F5">
        <f t="shared" si="4"/>
        <v>158</v>
      </c>
      <c r="G5">
        <f t="shared" si="5"/>
        <v>158</v>
      </c>
      <c r="H5" s="154"/>
      <c r="I5">
        <f>BRPL_EOD!AG5+BRPL_EOD!AH5</f>
        <v>44.7</v>
      </c>
      <c r="J5">
        <f>BYPL_EOD!AG5+BYPL_EOD!AH5</f>
        <v>25.39</v>
      </c>
      <c r="K5">
        <f>MES_EOD!AG5+MES_EOD!AH5</f>
        <v>9.57</v>
      </c>
      <c r="L5">
        <f>NDMC_EOD!AG5+NDMC_EOD!AH5</f>
        <v>47.87</v>
      </c>
      <c r="M5">
        <f>TPDDL_EOD!AG5+TPDDL_EOD!AH5</f>
        <v>30.46</v>
      </c>
      <c r="N5">
        <f t="shared" si="0"/>
        <v>157.99</v>
      </c>
      <c r="O5" s="154">
        <f t="shared" si="1"/>
        <v>9.9999999999909051E-3</v>
      </c>
      <c r="P5">
        <v>44.7</v>
      </c>
      <c r="Q5">
        <v>25.390599999999999</v>
      </c>
      <c r="R5">
        <v>9.5734605393896306</v>
      </c>
      <c r="S5">
        <v>47.873690205819727</v>
      </c>
      <c r="T5">
        <v>30.462249254790631</v>
      </c>
      <c r="U5" s="156">
        <f t="shared" si="2"/>
        <v>157.99999999999997</v>
      </c>
      <c r="V5" s="154">
        <f t="shared" si="3"/>
        <v>0</v>
      </c>
    </row>
    <row r="6" spans="1:22">
      <c r="A6" t="s">
        <v>48</v>
      </c>
      <c r="B6">
        <f>PPCL!B6</f>
        <v>158</v>
      </c>
      <c r="C6">
        <f>PPCL!C6</f>
        <v>0</v>
      </c>
      <c r="D6">
        <f>PPCL!M6</f>
        <v>158</v>
      </c>
      <c r="E6">
        <f>PPCL!N6</f>
        <v>0</v>
      </c>
      <c r="F6">
        <f t="shared" si="4"/>
        <v>158</v>
      </c>
      <c r="G6">
        <f t="shared" si="5"/>
        <v>158</v>
      </c>
      <c r="H6" s="154"/>
      <c r="I6">
        <f>BRPL_EOD!AG6+BRPL_EOD!AH6</f>
        <v>44.7</v>
      </c>
      <c r="J6">
        <f>BYPL_EOD!AG6+BYPL_EOD!AH6</f>
        <v>25.39</v>
      </c>
      <c r="K6">
        <f>MES_EOD!AG6+MES_EOD!AH6</f>
        <v>9.57</v>
      </c>
      <c r="L6">
        <f>NDMC_EOD!AG6+NDMC_EOD!AH6</f>
        <v>47.87</v>
      </c>
      <c r="M6">
        <f>TPDDL_EOD!AG6+TPDDL_EOD!AH6</f>
        <v>30.46</v>
      </c>
      <c r="N6">
        <f t="shared" si="0"/>
        <v>157.99</v>
      </c>
      <c r="O6" s="154">
        <f t="shared" si="1"/>
        <v>9.9999999999909051E-3</v>
      </c>
      <c r="P6">
        <v>44.7</v>
      </c>
      <c r="Q6">
        <v>25.390599999999999</v>
      </c>
      <c r="R6">
        <v>9.5734605393896306</v>
      </c>
      <c r="S6">
        <v>47.873690205819727</v>
      </c>
      <c r="T6">
        <v>30.462249254790631</v>
      </c>
      <c r="U6" s="156">
        <f t="shared" si="2"/>
        <v>157.99999999999997</v>
      </c>
      <c r="V6" s="154">
        <f t="shared" si="3"/>
        <v>0</v>
      </c>
    </row>
    <row r="7" spans="1:22">
      <c r="A7" t="s">
        <v>49</v>
      </c>
      <c r="B7">
        <f>PPCL!B7</f>
        <v>158</v>
      </c>
      <c r="C7">
        <f>PPCL!C7</f>
        <v>0</v>
      </c>
      <c r="D7">
        <f>PPCL!M7</f>
        <v>158</v>
      </c>
      <c r="E7">
        <f>PPCL!N7</f>
        <v>0</v>
      </c>
      <c r="F7">
        <f t="shared" si="4"/>
        <v>158</v>
      </c>
      <c r="G7">
        <f t="shared" si="5"/>
        <v>158</v>
      </c>
      <c r="H7" s="154"/>
      <c r="I7">
        <f>BRPL_EOD!AG7+BRPL_EOD!AH7</f>
        <v>44.7</v>
      </c>
      <c r="J7">
        <f>BYPL_EOD!AG7+BYPL_EOD!AH7</f>
        <v>25.39</v>
      </c>
      <c r="K7">
        <f>MES_EOD!AG7+MES_EOD!AH7</f>
        <v>9.57</v>
      </c>
      <c r="L7">
        <f>NDMC_EOD!AG7+NDMC_EOD!AH7</f>
        <v>47.87</v>
      </c>
      <c r="M7">
        <f>TPDDL_EOD!AG7+TPDDL_EOD!AH7</f>
        <v>30.46</v>
      </c>
      <c r="N7">
        <f t="shared" si="0"/>
        <v>157.99</v>
      </c>
      <c r="O7" s="154">
        <f t="shared" si="1"/>
        <v>9.9999999999909051E-3</v>
      </c>
      <c r="P7">
        <v>44.7</v>
      </c>
      <c r="Q7">
        <v>25.390599999999999</v>
      </c>
      <c r="R7">
        <v>9.5734605393896306</v>
      </c>
      <c r="S7">
        <v>47.873690205819727</v>
      </c>
      <c r="T7">
        <v>30.462249254790631</v>
      </c>
      <c r="U7" s="156">
        <f t="shared" si="2"/>
        <v>157.99999999999997</v>
      </c>
      <c r="V7" s="154">
        <f t="shared" si="3"/>
        <v>0</v>
      </c>
    </row>
    <row r="8" spans="1:22">
      <c r="A8" t="s">
        <v>50</v>
      </c>
      <c r="B8">
        <f>PPCL!B8</f>
        <v>158</v>
      </c>
      <c r="C8">
        <f>PPCL!C8</f>
        <v>0</v>
      </c>
      <c r="D8">
        <f>PPCL!M8</f>
        <v>158</v>
      </c>
      <c r="E8">
        <f>PPCL!N8</f>
        <v>0</v>
      </c>
      <c r="F8">
        <f t="shared" si="4"/>
        <v>158</v>
      </c>
      <c r="G8">
        <f t="shared" si="5"/>
        <v>158</v>
      </c>
      <c r="H8" s="154"/>
      <c r="I8">
        <f>BRPL_EOD!AG8+BRPL_EOD!AH8</f>
        <v>44.7</v>
      </c>
      <c r="J8">
        <f>BYPL_EOD!AG8+BYPL_EOD!AH8</f>
        <v>25.39</v>
      </c>
      <c r="K8">
        <f>MES_EOD!AG8+MES_EOD!AH8</f>
        <v>9.57</v>
      </c>
      <c r="L8">
        <f>NDMC_EOD!AG8+NDMC_EOD!AH8</f>
        <v>47.87</v>
      </c>
      <c r="M8">
        <f>TPDDL_EOD!AG8+TPDDL_EOD!AH8</f>
        <v>30.46</v>
      </c>
      <c r="N8">
        <f t="shared" si="0"/>
        <v>157.99</v>
      </c>
      <c r="O8" s="154">
        <f t="shared" si="1"/>
        <v>9.9999999999909051E-3</v>
      </c>
      <c r="P8">
        <v>44.7</v>
      </c>
      <c r="Q8">
        <v>25.390599999999999</v>
      </c>
      <c r="R8">
        <v>9.5734605393896306</v>
      </c>
      <c r="S8">
        <v>47.873690205819727</v>
      </c>
      <c r="T8">
        <v>30.462249254790631</v>
      </c>
      <c r="U8" s="156">
        <f t="shared" si="2"/>
        <v>157.99999999999997</v>
      </c>
      <c r="V8" s="154">
        <f t="shared" si="3"/>
        <v>0</v>
      </c>
    </row>
    <row r="9" spans="1:22">
      <c r="A9" t="s">
        <v>51</v>
      </c>
      <c r="B9">
        <f>PPCL!B9</f>
        <v>161</v>
      </c>
      <c r="C9">
        <f>PPCL!C9</f>
        <v>0</v>
      </c>
      <c r="D9">
        <f>PPCL!M9</f>
        <v>161</v>
      </c>
      <c r="E9">
        <f>PPCL!N9</f>
        <v>0</v>
      </c>
      <c r="F9">
        <f t="shared" si="4"/>
        <v>161</v>
      </c>
      <c r="G9">
        <f t="shared" si="5"/>
        <v>161</v>
      </c>
      <c r="H9" s="154"/>
      <c r="I9">
        <f>BRPL_EOD!AG9+BRPL_EOD!AH9</f>
        <v>45.55</v>
      </c>
      <c r="J9">
        <f>BYPL_EOD!AG9+BYPL_EOD!AH9</f>
        <v>25.87</v>
      </c>
      <c r="K9">
        <f>MES_EOD!AG9+MES_EOD!AH9</f>
        <v>9.76</v>
      </c>
      <c r="L9">
        <f>NDMC_EOD!AG9+NDMC_EOD!AH9</f>
        <v>48.78</v>
      </c>
      <c r="M9">
        <f>TPDDL_EOD!AG9+TPDDL_EOD!AH9</f>
        <v>31.04</v>
      </c>
      <c r="N9">
        <f t="shared" si="0"/>
        <v>161</v>
      </c>
      <c r="O9" s="154">
        <f t="shared" si="1"/>
        <v>0</v>
      </c>
      <c r="P9">
        <v>45.55</v>
      </c>
      <c r="Q9">
        <v>25.87</v>
      </c>
      <c r="R9">
        <v>9.76</v>
      </c>
      <c r="S9">
        <v>48.78</v>
      </c>
      <c r="T9">
        <v>31.04</v>
      </c>
      <c r="U9" s="156">
        <f t="shared" si="2"/>
        <v>161</v>
      </c>
      <c r="V9" s="154">
        <f t="shared" si="3"/>
        <v>0</v>
      </c>
    </row>
    <row r="10" spans="1:22">
      <c r="A10" t="s">
        <v>52</v>
      </c>
      <c r="B10">
        <f>PPCL!B10</f>
        <v>158</v>
      </c>
      <c r="C10">
        <f>PPCL!C10</f>
        <v>0</v>
      </c>
      <c r="D10">
        <f>PPCL!M10</f>
        <v>158</v>
      </c>
      <c r="E10">
        <f>PPCL!N10</f>
        <v>0</v>
      </c>
      <c r="F10">
        <f t="shared" si="4"/>
        <v>158</v>
      </c>
      <c r="G10">
        <f t="shared" si="5"/>
        <v>158</v>
      </c>
      <c r="H10" s="154"/>
      <c r="I10">
        <f>BRPL_EOD!AG10+BRPL_EOD!AH10</f>
        <v>44.7</v>
      </c>
      <c r="J10">
        <f>BYPL_EOD!AG10+BYPL_EOD!AH10</f>
        <v>25.39</v>
      </c>
      <c r="K10">
        <f>MES_EOD!AG10+MES_EOD!AH10</f>
        <v>9.57</v>
      </c>
      <c r="L10">
        <f>NDMC_EOD!AG10+NDMC_EOD!AH10</f>
        <v>47.87</v>
      </c>
      <c r="M10">
        <f>TPDDL_EOD!AG10+TPDDL_EOD!AH10</f>
        <v>30.46</v>
      </c>
      <c r="N10">
        <f t="shared" si="0"/>
        <v>157.99</v>
      </c>
      <c r="O10" s="154">
        <f t="shared" si="1"/>
        <v>9.9999999999909051E-3</v>
      </c>
      <c r="P10">
        <v>44.7</v>
      </c>
      <c r="Q10">
        <v>25.390599999999999</v>
      </c>
      <c r="R10">
        <v>9.5734605393896306</v>
      </c>
      <c r="S10">
        <v>47.873690205819727</v>
      </c>
      <c r="T10">
        <v>30.462249254790631</v>
      </c>
      <c r="U10" s="156">
        <f t="shared" si="2"/>
        <v>157.99999999999997</v>
      </c>
      <c r="V10" s="154">
        <f t="shared" si="3"/>
        <v>0</v>
      </c>
    </row>
    <row r="11" spans="1:22">
      <c r="A11" t="s">
        <v>53</v>
      </c>
      <c r="B11">
        <f>PPCL!B11</f>
        <v>158</v>
      </c>
      <c r="C11">
        <f>PPCL!C11</f>
        <v>0</v>
      </c>
      <c r="D11">
        <f>PPCL!M11</f>
        <v>158</v>
      </c>
      <c r="E11">
        <f>PPCL!N11</f>
        <v>0</v>
      </c>
      <c r="F11">
        <f t="shared" si="4"/>
        <v>158</v>
      </c>
      <c r="G11">
        <f t="shared" si="5"/>
        <v>158</v>
      </c>
      <c r="H11" s="154"/>
      <c r="I11">
        <f>BRPL_EOD!AG11+BRPL_EOD!AH11</f>
        <v>44.7</v>
      </c>
      <c r="J11">
        <f>BYPL_EOD!AG11+BYPL_EOD!AH11</f>
        <v>25.39</v>
      </c>
      <c r="K11">
        <f>MES_EOD!AG11+MES_EOD!AH11</f>
        <v>9.57</v>
      </c>
      <c r="L11">
        <f>NDMC_EOD!AG11+NDMC_EOD!AH11</f>
        <v>47.87</v>
      </c>
      <c r="M11">
        <f>TPDDL_EOD!AG11+TPDDL_EOD!AH11</f>
        <v>30.46</v>
      </c>
      <c r="N11">
        <f t="shared" si="0"/>
        <v>157.99</v>
      </c>
      <c r="O11" s="154">
        <f t="shared" si="1"/>
        <v>9.9999999999909051E-3</v>
      </c>
      <c r="P11">
        <v>44.7</v>
      </c>
      <c r="Q11">
        <v>25.390599999999999</v>
      </c>
      <c r="R11">
        <v>9.5734605393896306</v>
      </c>
      <c r="S11">
        <v>47.873690205819727</v>
      </c>
      <c r="T11">
        <v>30.462249254790631</v>
      </c>
      <c r="U11" s="156">
        <f t="shared" si="2"/>
        <v>157.99999999999997</v>
      </c>
      <c r="V11" s="154">
        <f t="shared" si="3"/>
        <v>0</v>
      </c>
    </row>
    <row r="12" spans="1:22">
      <c r="A12" t="s">
        <v>54</v>
      </c>
      <c r="B12">
        <f>PPCL!B12</f>
        <v>158</v>
      </c>
      <c r="C12">
        <f>PPCL!C12</f>
        <v>0</v>
      </c>
      <c r="D12">
        <f>PPCL!M12</f>
        <v>158</v>
      </c>
      <c r="E12">
        <f>PPCL!N12</f>
        <v>0</v>
      </c>
      <c r="F12">
        <f t="shared" si="4"/>
        <v>158</v>
      </c>
      <c r="G12">
        <f t="shared" si="5"/>
        <v>158</v>
      </c>
      <c r="H12" s="154"/>
      <c r="I12">
        <f>BRPL_EOD!AG12+BRPL_EOD!AH12</f>
        <v>44.7</v>
      </c>
      <c r="J12">
        <f>BYPL_EOD!AG12+BYPL_EOD!AH12</f>
        <v>25.39</v>
      </c>
      <c r="K12">
        <f>MES_EOD!AG12+MES_EOD!AH12</f>
        <v>9.57</v>
      </c>
      <c r="L12">
        <f>NDMC_EOD!AG12+NDMC_EOD!AH12</f>
        <v>47.87</v>
      </c>
      <c r="M12">
        <f>TPDDL_EOD!AG12+TPDDL_EOD!AH12</f>
        <v>30.46</v>
      </c>
      <c r="N12">
        <f t="shared" si="0"/>
        <v>157.99</v>
      </c>
      <c r="O12" s="154">
        <f t="shared" si="1"/>
        <v>9.9999999999909051E-3</v>
      </c>
      <c r="P12">
        <v>44.7</v>
      </c>
      <c r="Q12">
        <v>25.390599999999999</v>
      </c>
      <c r="R12">
        <v>9.5734605393896306</v>
      </c>
      <c r="S12">
        <v>47.873690205819727</v>
      </c>
      <c r="T12">
        <v>30.462249254790631</v>
      </c>
      <c r="U12" s="156">
        <f t="shared" si="2"/>
        <v>157.99999999999997</v>
      </c>
      <c r="V12" s="154">
        <f t="shared" si="3"/>
        <v>0</v>
      </c>
    </row>
    <row r="13" spans="1:22">
      <c r="A13" t="s">
        <v>55</v>
      </c>
      <c r="B13">
        <f>PPCL!B13</f>
        <v>158</v>
      </c>
      <c r="C13">
        <f>PPCL!C13</f>
        <v>0</v>
      </c>
      <c r="D13">
        <f>PPCL!M13</f>
        <v>158</v>
      </c>
      <c r="E13">
        <f>PPCL!N13</f>
        <v>0</v>
      </c>
      <c r="F13">
        <f t="shared" si="4"/>
        <v>158</v>
      </c>
      <c r="G13">
        <f t="shared" si="5"/>
        <v>158</v>
      </c>
      <c r="H13" s="154"/>
      <c r="I13">
        <f>BRPL_EOD!AG13+BRPL_EOD!AH13</f>
        <v>44.7</v>
      </c>
      <c r="J13">
        <f>BYPL_EOD!AG13+BYPL_EOD!AH13</f>
        <v>25.39</v>
      </c>
      <c r="K13">
        <f>MES_EOD!AG13+MES_EOD!AH13</f>
        <v>9.57</v>
      </c>
      <c r="L13">
        <f>NDMC_EOD!AG13+NDMC_EOD!AH13</f>
        <v>47.87</v>
      </c>
      <c r="M13">
        <f>TPDDL_EOD!AG13+TPDDL_EOD!AH13</f>
        <v>30.46</v>
      </c>
      <c r="N13">
        <f t="shared" si="0"/>
        <v>157.99</v>
      </c>
      <c r="O13" s="154">
        <f t="shared" si="1"/>
        <v>9.9999999999909051E-3</v>
      </c>
      <c r="P13">
        <v>44.7</v>
      </c>
      <c r="Q13">
        <v>25.390599999999999</v>
      </c>
      <c r="R13">
        <v>9.5734605393896306</v>
      </c>
      <c r="S13">
        <v>47.873690205819727</v>
      </c>
      <c r="T13">
        <v>30.462249254790631</v>
      </c>
      <c r="U13" s="156">
        <f t="shared" si="2"/>
        <v>157.99999999999997</v>
      </c>
      <c r="V13" s="154">
        <f t="shared" si="3"/>
        <v>0</v>
      </c>
    </row>
    <row r="14" spans="1:22">
      <c r="A14" t="s">
        <v>56</v>
      </c>
      <c r="B14">
        <f>PPCL!B14</f>
        <v>158</v>
      </c>
      <c r="C14">
        <f>PPCL!C14</f>
        <v>0</v>
      </c>
      <c r="D14">
        <f>PPCL!M14</f>
        <v>158</v>
      </c>
      <c r="E14">
        <f>PPCL!N14</f>
        <v>0</v>
      </c>
      <c r="F14">
        <f t="shared" si="4"/>
        <v>158</v>
      </c>
      <c r="G14">
        <f t="shared" si="5"/>
        <v>158</v>
      </c>
      <c r="H14" s="154"/>
      <c r="I14">
        <f>BRPL_EOD!AG14+BRPL_EOD!AH14</f>
        <v>44.7</v>
      </c>
      <c r="J14">
        <f>BYPL_EOD!AG14+BYPL_EOD!AH14</f>
        <v>25.39</v>
      </c>
      <c r="K14">
        <f>MES_EOD!AG14+MES_EOD!AH14</f>
        <v>9.57</v>
      </c>
      <c r="L14">
        <f>NDMC_EOD!AG14+NDMC_EOD!AH14</f>
        <v>47.87</v>
      </c>
      <c r="M14">
        <f>TPDDL_EOD!AG14+TPDDL_EOD!AH14</f>
        <v>30.46</v>
      </c>
      <c r="N14">
        <f t="shared" si="0"/>
        <v>157.99</v>
      </c>
      <c r="O14" s="154">
        <f t="shared" si="1"/>
        <v>9.9999999999909051E-3</v>
      </c>
      <c r="P14">
        <v>44.7</v>
      </c>
      <c r="Q14">
        <v>25.390599999999999</v>
      </c>
      <c r="R14">
        <v>9.5734605393896306</v>
      </c>
      <c r="S14">
        <v>47.873690205819727</v>
      </c>
      <c r="T14">
        <v>30.462249254790631</v>
      </c>
      <c r="U14" s="156">
        <f t="shared" si="2"/>
        <v>157.99999999999997</v>
      </c>
      <c r="V14" s="154">
        <f t="shared" si="3"/>
        <v>0</v>
      </c>
    </row>
    <row r="15" spans="1:22">
      <c r="A15" t="s">
        <v>57</v>
      </c>
      <c r="B15">
        <f>PPCL!B15</f>
        <v>161</v>
      </c>
      <c r="C15">
        <f>PPCL!C15</f>
        <v>0</v>
      </c>
      <c r="D15">
        <f>PPCL!M15</f>
        <v>161</v>
      </c>
      <c r="E15">
        <f>PPCL!N15</f>
        <v>0</v>
      </c>
      <c r="F15">
        <f t="shared" si="4"/>
        <v>161</v>
      </c>
      <c r="G15">
        <f t="shared" si="5"/>
        <v>161</v>
      </c>
      <c r="H15" s="154"/>
      <c r="I15">
        <f>BRPL_EOD!AG15+BRPL_EOD!AH15</f>
        <v>45.55</v>
      </c>
      <c r="J15">
        <f>BYPL_EOD!AG15+BYPL_EOD!AH15</f>
        <v>25.87</v>
      </c>
      <c r="K15">
        <f>MES_EOD!AG15+MES_EOD!AH15</f>
        <v>9.76</v>
      </c>
      <c r="L15">
        <f>NDMC_EOD!AG15+NDMC_EOD!AH15</f>
        <v>48.78</v>
      </c>
      <c r="M15">
        <f>TPDDL_EOD!AG15+TPDDL_EOD!AH15</f>
        <v>31.04</v>
      </c>
      <c r="N15">
        <f t="shared" si="0"/>
        <v>161</v>
      </c>
      <c r="O15" s="154">
        <f t="shared" si="1"/>
        <v>0</v>
      </c>
      <c r="P15">
        <v>45.55</v>
      </c>
      <c r="Q15">
        <v>25.87</v>
      </c>
      <c r="R15">
        <v>9.76</v>
      </c>
      <c r="S15">
        <v>48.78</v>
      </c>
      <c r="T15">
        <v>31.04</v>
      </c>
      <c r="U15" s="156">
        <f t="shared" si="2"/>
        <v>161</v>
      </c>
      <c r="V15" s="154">
        <f t="shared" si="3"/>
        <v>0</v>
      </c>
    </row>
    <row r="16" spans="1:22">
      <c r="A16" t="s">
        <v>58</v>
      </c>
      <c r="B16">
        <f>PPCL!B16</f>
        <v>158</v>
      </c>
      <c r="C16">
        <f>PPCL!C16</f>
        <v>0</v>
      </c>
      <c r="D16">
        <f>PPCL!M16</f>
        <v>158</v>
      </c>
      <c r="E16">
        <f>PPCL!N16</f>
        <v>0</v>
      </c>
      <c r="F16">
        <f t="shared" si="4"/>
        <v>158</v>
      </c>
      <c r="G16">
        <f t="shared" si="5"/>
        <v>158</v>
      </c>
      <c r="H16" s="154"/>
      <c r="I16">
        <f>BRPL_EOD!AG16+BRPL_EOD!AH16</f>
        <v>44.7</v>
      </c>
      <c r="J16">
        <f>BYPL_EOD!AG16+BYPL_EOD!AH16</f>
        <v>25.39</v>
      </c>
      <c r="K16">
        <f>MES_EOD!AG16+MES_EOD!AH16</f>
        <v>9.57</v>
      </c>
      <c r="L16">
        <f>NDMC_EOD!AG16+NDMC_EOD!AH16</f>
        <v>47.87</v>
      </c>
      <c r="M16">
        <f>TPDDL_EOD!AG16+TPDDL_EOD!AH16</f>
        <v>30.46</v>
      </c>
      <c r="N16">
        <f t="shared" si="0"/>
        <v>157.99</v>
      </c>
      <c r="O16" s="154">
        <f t="shared" si="1"/>
        <v>9.9999999999909051E-3</v>
      </c>
      <c r="P16">
        <v>44.7</v>
      </c>
      <c r="Q16">
        <v>25.390599999999999</v>
      </c>
      <c r="R16">
        <v>9.5734605393896306</v>
      </c>
      <c r="S16">
        <v>47.873690205819727</v>
      </c>
      <c r="T16">
        <v>30.462249254790631</v>
      </c>
      <c r="U16" s="156">
        <f t="shared" si="2"/>
        <v>157.99999999999997</v>
      </c>
      <c r="V16" s="154">
        <f t="shared" si="3"/>
        <v>0</v>
      </c>
    </row>
    <row r="17" spans="1:22">
      <c r="A17" t="s">
        <v>59</v>
      </c>
      <c r="B17">
        <f>PPCL!B17</f>
        <v>158</v>
      </c>
      <c r="C17">
        <f>PPCL!C17</f>
        <v>0</v>
      </c>
      <c r="D17">
        <f>PPCL!M17</f>
        <v>158</v>
      </c>
      <c r="E17">
        <f>PPCL!N17</f>
        <v>0</v>
      </c>
      <c r="F17">
        <f t="shared" si="4"/>
        <v>158</v>
      </c>
      <c r="G17">
        <f t="shared" si="5"/>
        <v>158</v>
      </c>
      <c r="H17" s="154"/>
      <c r="I17">
        <f>BRPL_EOD!AG17+BRPL_EOD!AH17</f>
        <v>44.7</v>
      </c>
      <c r="J17">
        <f>BYPL_EOD!AG17+BYPL_EOD!AH17</f>
        <v>25.39</v>
      </c>
      <c r="K17">
        <f>MES_EOD!AG17+MES_EOD!AH17</f>
        <v>9.57</v>
      </c>
      <c r="L17">
        <f>NDMC_EOD!AG17+NDMC_EOD!AH17</f>
        <v>47.87</v>
      </c>
      <c r="M17">
        <f>TPDDL_EOD!AG17+TPDDL_EOD!AH17</f>
        <v>30.46</v>
      </c>
      <c r="N17">
        <f t="shared" si="0"/>
        <v>157.99</v>
      </c>
      <c r="O17" s="154">
        <f t="shared" si="1"/>
        <v>9.9999999999909051E-3</v>
      </c>
      <c r="P17">
        <v>44.7</v>
      </c>
      <c r="Q17">
        <v>25.390599999999999</v>
      </c>
      <c r="R17">
        <v>9.5734605393896306</v>
      </c>
      <c r="S17">
        <v>47.873690205819727</v>
      </c>
      <c r="T17">
        <v>30.462249254790631</v>
      </c>
      <c r="U17" s="156">
        <f t="shared" si="2"/>
        <v>157.99999999999997</v>
      </c>
      <c r="V17" s="154">
        <f t="shared" si="3"/>
        <v>0</v>
      </c>
    </row>
    <row r="18" spans="1:22">
      <c r="A18" t="s">
        <v>60</v>
      </c>
      <c r="B18">
        <f>PPCL!B18</f>
        <v>158</v>
      </c>
      <c r="C18">
        <f>PPCL!C18</f>
        <v>0</v>
      </c>
      <c r="D18">
        <f>PPCL!M18</f>
        <v>158</v>
      </c>
      <c r="E18">
        <f>PPCL!N18</f>
        <v>0</v>
      </c>
      <c r="F18">
        <f t="shared" si="4"/>
        <v>158</v>
      </c>
      <c r="G18">
        <f t="shared" si="5"/>
        <v>158</v>
      </c>
      <c r="H18" s="154"/>
      <c r="I18">
        <f>BRPL_EOD!AG18+BRPL_EOD!AH18</f>
        <v>44.7</v>
      </c>
      <c r="J18">
        <f>BYPL_EOD!AG18+BYPL_EOD!AH18</f>
        <v>25.39</v>
      </c>
      <c r="K18">
        <f>MES_EOD!AG18+MES_EOD!AH18</f>
        <v>9.57</v>
      </c>
      <c r="L18">
        <f>NDMC_EOD!AG18+NDMC_EOD!AH18</f>
        <v>47.87</v>
      </c>
      <c r="M18">
        <f>TPDDL_EOD!AG18+TPDDL_EOD!AH18</f>
        <v>30.46</v>
      </c>
      <c r="N18">
        <f t="shared" si="0"/>
        <v>157.99</v>
      </c>
      <c r="O18" s="154">
        <f t="shared" si="1"/>
        <v>9.9999999999909051E-3</v>
      </c>
      <c r="P18">
        <v>44.7</v>
      </c>
      <c r="Q18">
        <v>25.390599999999999</v>
      </c>
      <c r="R18">
        <v>9.5734605393896306</v>
      </c>
      <c r="S18">
        <v>47.873690205819727</v>
      </c>
      <c r="T18">
        <v>30.462249254790631</v>
      </c>
      <c r="U18" s="156">
        <f t="shared" si="2"/>
        <v>157.99999999999997</v>
      </c>
      <c r="V18" s="154">
        <f t="shared" si="3"/>
        <v>0</v>
      </c>
    </row>
    <row r="19" spans="1:22">
      <c r="A19" t="s">
        <v>61</v>
      </c>
      <c r="B19">
        <f>PPCL!B19</f>
        <v>158</v>
      </c>
      <c r="C19">
        <f>PPCL!C19</f>
        <v>0</v>
      </c>
      <c r="D19">
        <f>PPCL!M19</f>
        <v>158</v>
      </c>
      <c r="E19">
        <f>PPCL!N19</f>
        <v>0</v>
      </c>
      <c r="F19">
        <f t="shared" si="4"/>
        <v>158</v>
      </c>
      <c r="G19">
        <f t="shared" si="5"/>
        <v>158</v>
      </c>
      <c r="H19" s="154"/>
      <c r="I19">
        <f>BRPL_EOD!AG19+BRPL_EOD!AH19</f>
        <v>44.7</v>
      </c>
      <c r="J19">
        <f>BYPL_EOD!AG19+BYPL_EOD!AH19</f>
        <v>25.39</v>
      </c>
      <c r="K19">
        <f>MES_EOD!AG19+MES_EOD!AH19</f>
        <v>9.57</v>
      </c>
      <c r="L19">
        <f>NDMC_EOD!AG19+NDMC_EOD!AH19</f>
        <v>47.87</v>
      </c>
      <c r="M19">
        <f>TPDDL_EOD!AG19+TPDDL_EOD!AH19</f>
        <v>30.46</v>
      </c>
      <c r="N19">
        <f t="shared" si="0"/>
        <v>157.99</v>
      </c>
      <c r="O19" s="154">
        <f t="shared" si="1"/>
        <v>9.9999999999909051E-3</v>
      </c>
      <c r="P19">
        <v>44.7</v>
      </c>
      <c r="Q19">
        <v>25.390599999999999</v>
      </c>
      <c r="R19">
        <v>9.5734605393896306</v>
      </c>
      <c r="S19">
        <v>47.873690205819727</v>
      </c>
      <c r="T19">
        <v>30.462249254790631</v>
      </c>
      <c r="U19" s="156">
        <f t="shared" si="2"/>
        <v>157.99999999999997</v>
      </c>
      <c r="V19" s="154">
        <f t="shared" si="3"/>
        <v>0</v>
      </c>
    </row>
    <row r="20" spans="1:22">
      <c r="A20" t="s">
        <v>62</v>
      </c>
      <c r="B20">
        <f>PPCL!B20</f>
        <v>158</v>
      </c>
      <c r="C20">
        <f>PPCL!C20</f>
        <v>0</v>
      </c>
      <c r="D20">
        <f>PPCL!M20</f>
        <v>158</v>
      </c>
      <c r="E20">
        <f>PPCL!N20</f>
        <v>0</v>
      </c>
      <c r="F20">
        <f t="shared" si="4"/>
        <v>158</v>
      </c>
      <c r="G20">
        <f t="shared" si="5"/>
        <v>158</v>
      </c>
      <c r="H20" s="154"/>
      <c r="I20">
        <f>BRPL_EOD!AG20+BRPL_EOD!AH20</f>
        <v>44.7</v>
      </c>
      <c r="J20">
        <f>BYPL_EOD!AG20+BYPL_EOD!AH20</f>
        <v>25.39</v>
      </c>
      <c r="K20">
        <f>MES_EOD!AG20+MES_EOD!AH20</f>
        <v>9.57</v>
      </c>
      <c r="L20">
        <f>NDMC_EOD!AG20+NDMC_EOD!AH20</f>
        <v>47.87</v>
      </c>
      <c r="M20">
        <f>TPDDL_EOD!AG20+TPDDL_EOD!AH20</f>
        <v>30.46</v>
      </c>
      <c r="N20">
        <f t="shared" si="0"/>
        <v>157.99</v>
      </c>
      <c r="O20" s="154">
        <f t="shared" si="1"/>
        <v>9.9999999999909051E-3</v>
      </c>
      <c r="P20">
        <v>44.7</v>
      </c>
      <c r="Q20">
        <v>25.390599999999999</v>
      </c>
      <c r="R20">
        <v>9.5734605393896306</v>
      </c>
      <c r="S20">
        <v>47.873690205819727</v>
      </c>
      <c r="T20">
        <v>30.462249254790631</v>
      </c>
      <c r="U20" s="156">
        <f t="shared" si="2"/>
        <v>157.99999999999997</v>
      </c>
      <c r="V20" s="154">
        <f t="shared" si="3"/>
        <v>0</v>
      </c>
    </row>
    <row r="21" spans="1:22">
      <c r="A21" t="s">
        <v>63</v>
      </c>
      <c r="B21">
        <f>PPCL!B21</f>
        <v>161</v>
      </c>
      <c r="C21">
        <f>PPCL!C21</f>
        <v>0</v>
      </c>
      <c r="D21">
        <f>PPCL!M21</f>
        <v>161</v>
      </c>
      <c r="E21">
        <f>PPCL!N21</f>
        <v>0</v>
      </c>
      <c r="F21">
        <f t="shared" si="4"/>
        <v>161</v>
      </c>
      <c r="G21">
        <f t="shared" si="5"/>
        <v>161</v>
      </c>
      <c r="H21" s="154"/>
      <c r="I21">
        <f>BRPL_EOD!AG21+BRPL_EOD!AH21</f>
        <v>45.55</v>
      </c>
      <c r="J21">
        <f>BYPL_EOD!AG21+BYPL_EOD!AH21</f>
        <v>25.87</v>
      </c>
      <c r="K21">
        <f>MES_EOD!AG21+MES_EOD!AH21</f>
        <v>9.76</v>
      </c>
      <c r="L21">
        <f>NDMC_EOD!AG21+NDMC_EOD!AH21</f>
        <v>48.78</v>
      </c>
      <c r="M21">
        <f>TPDDL_EOD!AG21+TPDDL_EOD!AH21</f>
        <v>31.04</v>
      </c>
      <c r="N21">
        <f t="shared" si="0"/>
        <v>161</v>
      </c>
      <c r="O21" s="154">
        <f t="shared" si="1"/>
        <v>0</v>
      </c>
      <c r="P21">
        <v>45.55</v>
      </c>
      <c r="Q21">
        <v>25.87</v>
      </c>
      <c r="R21">
        <v>9.76</v>
      </c>
      <c r="S21">
        <v>48.78</v>
      </c>
      <c r="T21">
        <v>31.04</v>
      </c>
      <c r="U21" s="156">
        <f t="shared" si="2"/>
        <v>161</v>
      </c>
      <c r="V21" s="154">
        <f t="shared" si="3"/>
        <v>0</v>
      </c>
    </row>
    <row r="22" spans="1:22">
      <c r="A22" t="s">
        <v>64</v>
      </c>
      <c r="B22">
        <f>PPCL!B22</f>
        <v>158</v>
      </c>
      <c r="C22">
        <f>PPCL!C22</f>
        <v>0</v>
      </c>
      <c r="D22">
        <f>PPCL!M22</f>
        <v>158</v>
      </c>
      <c r="E22">
        <f>PPCL!N22</f>
        <v>0</v>
      </c>
      <c r="F22">
        <f t="shared" si="4"/>
        <v>158</v>
      </c>
      <c r="G22">
        <f t="shared" si="5"/>
        <v>158</v>
      </c>
      <c r="H22" s="154"/>
      <c r="I22">
        <f>BRPL_EOD!AG22+BRPL_EOD!AH22</f>
        <v>44.7</v>
      </c>
      <c r="J22">
        <f>BYPL_EOD!AG22+BYPL_EOD!AH22</f>
        <v>25.39</v>
      </c>
      <c r="K22">
        <f>MES_EOD!AG22+MES_EOD!AH22</f>
        <v>9.57</v>
      </c>
      <c r="L22">
        <f>NDMC_EOD!AG22+NDMC_EOD!AH22</f>
        <v>47.87</v>
      </c>
      <c r="M22">
        <f>TPDDL_EOD!AG22+TPDDL_EOD!AH22</f>
        <v>30.46</v>
      </c>
      <c r="N22">
        <f t="shared" si="0"/>
        <v>157.99</v>
      </c>
      <c r="O22" s="154">
        <f t="shared" si="1"/>
        <v>9.9999999999909051E-3</v>
      </c>
      <c r="P22">
        <v>44.7</v>
      </c>
      <c r="Q22">
        <v>25.390599999999999</v>
      </c>
      <c r="R22">
        <v>9.5734605393896306</v>
      </c>
      <c r="S22">
        <v>47.873690205819727</v>
      </c>
      <c r="T22">
        <v>30.462249254790631</v>
      </c>
      <c r="U22" s="156">
        <f t="shared" si="2"/>
        <v>157.99999999999997</v>
      </c>
      <c r="V22" s="154">
        <f t="shared" si="3"/>
        <v>0</v>
      </c>
    </row>
    <row r="23" spans="1:22">
      <c r="A23" t="s">
        <v>65</v>
      </c>
      <c r="B23">
        <f>PPCL!B23</f>
        <v>158</v>
      </c>
      <c r="C23">
        <f>PPCL!C23</f>
        <v>0</v>
      </c>
      <c r="D23">
        <f>PPCL!M23</f>
        <v>158</v>
      </c>
      <c r="E23">
        <f>PPCL!N23</f>
        <v>0</v>
      </c>
      <c r="F23">
        <f t="shared" si="4"/>
        <v>158</v>
      </c>
      <c r="G23">
        <f t="shared" si="5"/>
        <v>158</v>
      </c>
      <c r="H23" s="154"/>
      <c r="I23">
        <f>BRPL_EOD!AG23+BRPL_EOD!AH23</f>
        <v>44.7</v>
      </c>
      <c r="J23">
        <f>BYPL_EOD!AG23+BYPL_EOD!AH23</f>
        <v>25.39</v>
      </c>
      <c r="K23">
        <f>MES_EOD!AG23+MES_EOD!AH23</f>
        <v>9.57</v>
      </c>
      <c r="L23">
        <f>NDMC_EOD!AG23+NDMC_EOD!AH23</f>
        <v>47.87</v>
      </c>
      <c r="M23">
        <f>TPDDL_EOD!AG23+TPDDL_EOD!AH23</f>
        <v>30.46</v>
      </c>
      <c r="N23">
        <f t="shared" si="0"/>
        <v>157.99</v>
      </c>
      <c r="O23" s="154">
        <f t="shared" si="1"/>
        <v>9.9999999999909051E-3</v>
      </c>
      <c r="P23">
        <v>44.7</v>
      </c>
      <c r="Q23">
        <v>25.390599999999999</v>
      </c>
      <c r="R23">
        <v>9.5734605393896306</v>
      </c>
      <c r="S23">
        <v>47.873690205819727</v>
      </c>
      <c r="T23">
        <v>30.462249254790631</v>
      </c>
      <c r="U23" s="156">
        <f t="shared" si="2"/>
        <v>157.99999999999997</v>
      </c>
      <c r="V23" s="154">
        <f t="shared" si="3"/>
        <v>0</v>
      </c>
    </row>
    <row r="24" spans="1:22">
      <c r="A24" t="s">
        <v>66</v>
      </c>
      <c r="B24">
        <f>PPCL!B24</f>
        <v>158</v>
      </c>
      <c r="C24">
        <f>PPCL!C24</f>
        <v>0</v>
      </c>
      <c r="D24">
        <f>PPCL!M24</f>
        <v>158</v>
      </c>
      <c r="E24">
        <f>PPCL!N24</f>
        <v>0</v>
      </c>
      <c r="F24">
        <f t="shared" si="4"/>
        <v>158</v>
      </c>
      <c r="G24">
        <f t="shared" si="5"/>
        <v>158</v>
      </c>
      <c r="H24" s="154"/>
      <c r="I24">
        <f>BRPL_EOD!AG24+BRPL_EOD!AH24</f>
        <v>44.7</v>
      </c>
      <c r="J24">
        <f>BYPL_EOD!AG24+BYPL_EOD!AH24</f>
        <v>25.39</v>
      </c>
      <c r="K24">
        <f>MES_EOD!AG24+MES_EOD!AH24</f>
        <v>9.57</v>
      </c>
      <c r="L24">
        <f>NDMC_EOD!AG24+NDMC_EOD!AH24</f>
        <v>47.87</v>
      </c>
      <c r="M24">
        <f>TPDDL_EOD!AG24+TPDDL_EOD!AH24</f>
        <v>30.46</v>
      </c>
      <c r="N24">
        <f t="shared" si="0"/>
        <v>157.99</v>
      </c>
      <c r="O24" s="154">
        <f t="shared" si="1"/>
        <v>9.9999999999909051E-3</v>
      </c>
      <c r="P24">
        <v>44.7</v>
      </c>
      <c r="Q24">
        <v>25.390599999999999</v>
      </c>
      <c r="R24">
        <v>9.5734605393896306</v>
      </c>
      <c r="S24">
        <v>47.873690205819727</v>
      </c>
      <c r="T24">
        <v>30.462249254790631</v>
      </c>
      <c r="U24" s="156">
        <f t="shared" si="2"/>
        <v>157.99999999999997</v>
      </c>
      <c r="V24" s="154">
        <f t="shared" si="3"/>
        <v>0</v>
      </c>
    </row>
    <row r="25" spans="1:22">
      <c r="A25" t="s">
        <v>67</v>
      </c>
      <c r="B25">
        <f>PPCL!B25</f>
        <v>158</v>
      </c>
      <c r="C25">
        <f>PPCL!C25</f>
        <v>0</v>
      </c>
      <c r="D25">
        <f>PPCL!M25</f>
        <v>158</v>
      </c>
      <c r="E25">
        <f>PPCL!N25</f>
        <v>0</v>
      </c>
      <c r="F25">
        <f t="shared" si="4"/>
        <v>158</v>
      </c>
      <c r="G25">
        <f t="shared" si="5"/>
        <v>158</v>
      </c>
      <c r="H25" s="154"/>
      <c r="I25">
        <f>BRPL_EOD!AG25+BRPL_EOD!AH25</f>
        <v>44.7</v>
      </c>
      <c r="J25">
        <f>BYPL_EOD!AG25+BYPL_EOD!AH25</f>
        <v>25.39</v>
      </c>
      <c r="K25">
        <f>MES_EOD!AG25+MES_EOD!AH25</f>
        <v>9.57</v>
      </c>
      <c r="L25">
        <f>NDMC_EOD!AG25+NDMC_EOD!AH25</f>
        <v>47.87</v>
      </c>
      <c r="M25">
        <f>TPDDL_EOD!AG25+TPDDL_EOD!AH25</f>
        <v>30.46</v>
      </c>
      <c r="N25">
        <f t="shared" si="0"/>
        <v>157.99</v>
      </c>
      <c r="O25" s="154">
        <f t="shared" si="1"/>
        <v>9.9999999999909051E-3</v>
      </c>
      <c r="P25">
        <v>44.7</v>
      </c>
      <c r="Q25">
        <v>25.390599999999999</v>
      </c>
      <c r="R25">
        <v>9.5734605393896306</v>
      </c>
      <c r="S25">
        <v>47.873690205819727</v>
      </c>
      <c r="T25">
        <v>30.462249254790631</v>
      </c>
      <c r="U25" s="156">
        <f t="shared" si="2"/>
        <v>157.99999999999997</v>
      </c>
      <c r="V25" s="154">
        <f t="shared" si="3"/>
        <v>0</v>
      </c>
    </row>
    <row r="26" spans="1:22">
      <c r="A26" t="s">
        <v>68</v>
      </c>
      <c r="B26">
        <f>PPCL!B26</f>
        <v>158</v>
      </c>
      <c r="C26">
        <f>PPCL!C26</f>
        <v>0</v>
      </c>
      <c r="D26">
        <f>PPCL!M26</f>
        <v>158</v>
      </c>
      <c r="E26">
        <f>PPCL!N26</f>
        <v>0</v>
      </c>
      <c r="F26">
        <f t="shared" si="4"/>
        <v>158</v>
      </c>
      <c r="G26">
        <f t="shared" si="5"/>
        <v>158</v>
      </c>
      <c r="H26" s="154"/>
      <c r="I26">
        <f>BRPL_EOD!AG26+BRPL_EOD!AH26</f>
        <v>44.7</v>
      </c>
      <c r="J26">
        <f>BYPL_EOD!AG26+BYPL_EOD!AH26</f>
        <v>25.39</v>
      </c>
      <c r="K26">
        <f>MES_EOD!AG26+MES_EOD!AH26</f>
        <v>9.57</v>
      </c>
      <c r="L26">
        <f>NDMC_EOD!AG26+NDMC_EOD!AH26</f>
        <v>47.87</v>
      </c>
      <c r="M26">
        <f>TPDDL_EOD!AG26+TPDDL_EOD!AH26</f>
        <v>30.46</v>
      </c>
      <c r="N26">
        <f t="shared" si="0"/>
        <v>157.99</v>
      </c>
      <c r="O26" s="154">
        <f t="shared" si="1"/>
        <v>9.9999999999909051E-3</v>
      </c>
      <c r="P26">
        <v>44.7</v>
      </c>
      <c r="Q26">
        <v>25.390599999999999</v>
      </c>
      <c r="R26">
        <v>9.5734605393896306</v>
      </c>
      <c r="S26">
        <v>47.873690205819727</v>
      </c>
      <c r="T26">
        <v>30.462249254790631</v>
      </c>
      <c r="U26" s="156">
        <f t="shared" si="2"/>
        <v>157.99999999999997</v>
      </c>
      <c r="V26" s="154">
        <f t="shared" si="3"/>
        <v>0</v>
      </c>
    </row>
    <row r="27" spans="1:22">
      <c r="A27" t="s">
        <v>69</v>
      </c>
      <c r="B27">
        <f>PPCL!B27</f>
        <v>161</v>
      </c>
      <c r="C27">
        <f>PPCL!C27</f>
        <v>0</v>
      </c>
      <c r="D27">
        <f>PPCL!M27</f>
        <v>161</v>
      </c>
      <c r="E27">
        <f>PPCL!N27</f>
        <v>0</v>
      </c>
      <c r="F27">
        <f t="shared" si="4"/>
        <v>161</v>
      </c>
      <c r="G27">
        <f t="shared" si="5"/>
        <v>161</v>
      </c>
      <c r="H27" s="154"/>
      <c r="I27">
        <f>BRPL_EOD!AG27+BRPL_EOD!AH27</f>
        <v>45.55</v>
      </c>
      <c r="J27">
        <f>BYPL_EOD!AG27+BYPL_EOD!AH27</f>
        <v>25.87</v>
      </c>
      <c r="K27">
        <f>MES_EOD!AG27+MES_EOD!AH27</f>
        <v>9.76</v>
      </c>
      <c r="L27">
        <f>NDMC_EOD!AG27+NDMC_EOD!AH27</f>
        <v>48.78</v>
      </c>
      <c r="M27">
        <f>TPDDL_EOD!AG27+TPDDL_EOD!AH27</f>
        <v>31.04</v>
      </c>
      <c r="N27">
        <f t="shared" si="0"/>
        <v>161</v>
      </c>
      <c r="O27" s="154">
        <f t="shared" si="1"/>
        <v>0</v>
      </c>
      <c r="P27">
        <v>45.55</v>
      </c>
      <c r="Q27">
        <v>25.87</v>
      </c>
      <c r="R27">
        <v>9.76</v>
      </c>
      <c r="S27">
        <v>48.78</v>
      </c>
      <c r="T27">
        <v>31.04</v>
      </c>
      <c r="U27" s="156">
        <f t="shared" si="2"/>
        <v>161</v>
      </c>
      <c r="V27" s="154">
        <f t="shared" si="3"/>
        <v>0</v>
      </c>
    </row>
    <row r="28" spans="1:22">
      <c r="A28" t="s">
        <v>70</v>
      </c>
      <c r="B28">
        <f>PPCL!B28</f>
        <v>158</v>
      </c>
      <c r="C28">
        <f>PPCL!C28</f>
        <v>0</v>
      </c>
      <c r="D28">
        <f>PPCL!M28</f>
        <v>158</v>
      </c>
      <c r="E28">
        <f>PPCL!N28</f>
        <v>0</v>
      </c>
      <c r="F28">
        <f t="shared" si="4"/>
        <v>158</v>
      </c>
      <c r="G28">
        <f t="shared" si="5"/>
        <v>158</v>
      </c>
      <c r="H28" s="154"/>
      <c r="I28">
        <f>BRPL_EOD!AG28+BRPL_EOD!AH28</f>
        <v>44.7</v>
      </c>
      <c r="J28">
        <f>BYPL_EOD!AG28+BYPL_EOD!AH28</f>
        <v>25.39</v>
      </c>
      <c r="K28">
        <f>MES_EOD!AG28+MES_EOD!AH28</f>
        <v>9.57</v>
      </c>
      <c r="L28">
        <f>NDMC_EOD!AG28+NDMC_EOD!AH28</f>
        <v>47.87</v>
      </c>
      <c r="M28">
        <f>TPDDL_EOD!AG28+TPDDL_EOD!AH28</f>
        <v>30.46</v>
      </c>
      <c r="N28">
        <f t="shared" si="0"/>
        <v>157.99</v>
      </c>
      <c r="O28" s="154">
        <f t="shared" si="1"/>
        <v>9.9999999999909051E-3</v>
      </c>
      <c r="P28">
        <v>44.7</v>
      </c>
      <c r="Q28">
        <v>25.390599999999999</v>
      </c>
      <c r="R28">
        <v>9.5734605393896306</v>
      </c>
      <c r="S28">
        <v>47.873690205819727</v>
      </c>
      <c r="T28">
        <v>30.462249254790631</v>
      </c>
      <c r="U28" s="156">
        <f t="shared" si="2"/>
        <v>157.99999999999997</v>
      </c>
      <c r="V28" s="154">
        <f t="shared" si="3"/>
        <v>0</v>
      </c>
    </row>
    <row r="29" spans="1:22">
      <c r="A29" t="s">
        <v>71</v>
      </c>
      <c r="B29">
        <f>PPCL!B29</f>
        <v>158</v>
      </c>
      <c r="C29">
        <f>PPCL!C29</f>
        <v>0</v>
      </c>
      <c r="D29">
        <f>PPCL!M29</f>
        <v>158</v>
      </c>
      <c r="E29">
        <f>PPCL!N29</f>
        <v>0</v>
      </c>
      <c r="F29">
        <f t="shared" si="4"/>
        <v>158</v>
      </c>
      <c r="G29">
        <f t="shared" si="5"/>
        <v>158</v>
      </c>
      <c r="H29" s="154"/>
      <c r="I29">
        <f>BRPL_EOD!AG29+BRPL_EOD!AH29</f>
        <v>44.7</v>
      </c>
      <c r="J29">
        <f>BYPL_EOD!AG29+BYPL_EOD!AH29</f>
        <v>25.39</v>
      </c>
      <c r="K29">
        <f>MES_EOD!AG29+MES_EOD!AH29</f>
        <v>9.57</v>
      </c>
      <c r="L29">
        <f>NDMC_EOD!AG29+NDMC_EOD!AH29</f>
        <v>47.87</v>
      </c>
      <c r="M29">
        <f>TPDDL_EOD!AG29+TPDDL_EOD!AH29</f>
        <v>30.46</v>
      </c>
      <c r="N29">
        <f t="shared" si="0"/>
        <v>157.99</v>
      </c>
      <c r="O29" s="154">
        <f t="shared" si="1"/>
        <v>9.9999999999909051E-3</v>
      </c>
      <c r="P29">
        <v>44.7</v>
      </c>
      <c r="Q29">
        <v>25.390599999999999</v>
      </c>
      <c r="R29">
        <v>9.5734605393896306</v>
      </c>
      <c r="S29">
        <v>47.873690205819727</v>
      </c>
      <c r="T29">
        <v>30.462249254790631</v>
      </c>
      <c r="U29" s="156">
        <f t="shared" si="2"/>
        <v>157.99999999999997</v>
      </c>
      <c r="V29" s="154">
        <f t="shared" si="3"/>
        <v>0</v>
      </c>
    </row>
    <row r="30" spans="1:22">
      <c r="A30" t="s">
        <v>72</v>
      </c>
      <c r="B30">
        <f>PPCL!B30</f>
        <v>158</v>
      </c>
      <c r="C30">
        <f>PPCL!C30</f>
        <v>0</v>
      </c>
      <c r="D30">
        <f>PPCL!M30</f>
        <v>158</v>
      </c>
      <c r="E30">
        <f>PPCL!N30</f>
        <v>0</v>
      </c>
      <c r="F30">
        <f t="shared" si="4"/>
        <v>158</v>
      </c>
      <c r="G30">
        <f t="shared" si="5"/>
        <v>158</v>
      </c>
      <c r="H30" s="154"/>
      <c r="I30">
        <f>BRPL_EOD!AG30+BRPL_EOD!AH30</f>
        <v>44.7</v>
      </c>
      <c r="J30">
        <f>BYPL_EOD!AG30+BYPL_EOD!AH30</f>
        <v>25.39</v>
      </c>
      <c r="K30">
        <f>MES_EOD!AG30+MES_EOD!AH30</f>
        <v>9.57</v>
      </c>
      <c r="L30">
        <f>NDMC_EOD!AG30+NDMC_EOD!AH30</f>
        <v>47.87</v>
      </c>
      <c r="M30">
        <f>TPDDL_EOD!AG30+TPDDL_EOD!AH30</f>
        <v>30.46</v>
      </c>
      <c r="N30">
        <f t="shared" si="0"/>
        <v>157.99</v>
      </c>
      <c r="O30" s="154">
        <f t="shared" si="1"/>
        <v>9.9999999999909051E-3</v>
      </c>
      <c r="P30">
        <v>44.7</v>
      </c>
      <c r="Q30">
        <v>25.390599999999999</v>
      </c>
      <c r="R30">
        <v>9.5734605393896306</v>
      </c>
      <c r="S30">
        <v>47.873690205819727</v>
      </c>
      <c r="T30">
        <v>30.462249254790631</v>
      </c>
      <c r="U30" s="156">
        <f t="shared" si="2"/>
        <v>157.99999999999997</v>
      </c>
      <c r="V30" s="154">
        <f t="shared" si="3"/>
        <v>0</v>
      </c>
    </row>
    <row r="31" spans="1:22">
      <c r="A31" t="s">
        <v>73</v>
      </c>
      <c r="B31">
        <f>PPCL!B31</f>
        <v>160</v>
      </c>
      <c r="C31">
        <f>PPCL!C31</f>
        <v>0</v>
      </c>
      <c r="D31">
        <f>PPCL!M31</f>
        <v>160</v>
      </c>
      <c r="E31">
        <f>PPCL!N31</f>
        <v>0</v>
      </c>
      <c r="F31">
        <f t="shared" si="4"/>
        <v>160</v>
      </c>
      <c r="G31">
        <f t="shared" si="5"/>
        <v>160</v>
      </c>
      <c r="H31" s="154"/>
      <c r="I31">
        <f>BRPL_EOD!AG31+BRPL_EOD!AH31</f>
        <v>45.26</v>
      </c>
      <c r="J31">
        <f>BYPL_EOD!AG31+BYPL_EOD!AH31</f>
        <v>25.71</v>
      </c>
      <c r="K31">
        <f>MES_EOD!AG31+MES_EOD!AH31</f>
        <v>9.6999999999999993</v>
      </c>
      <c r="L31">
        <f>NDMC_EOD!AG31+NDMC_EOD!AH31</f>
        <v>48.48</v>
      </c>
      <c r="M31">
        <f>TPDDL_EOD!AG31+TPDDL_EOD!AH31</f>
        <v>30.85</v>
      </c>
      <c r="N31">
        <f t="shared" si="0"/>
        <v>160</v>
      </c>
      <c r="O31" s="154">
        <f t="shared" si="1"/>
        <v>0</v>
      </c>
      <c r="P31">
        <v>45.26</v>
      </c>
      <c r="Q31">
        <v>25.71</v>
      </c>
      <c r="R31">
        <v>9.6999999999999993</v>
      </c>
      <c r="S31">
        <v>48.48</v>
      </c>
      <c r="T31">
        <v>30.85</v>
      </c>
      <c r="U31" s="156">
        <f t="shared" si="2"/>
        <v>160</v>
      </c>
      <c r="V31" s="154">
        <f t="shared" si="3"/>
        <v>0</v>
      </c>
    </row>
    <row r="32" spans="1:22">
      <c r="A32" t="s">
        <v>74</v>
      </c>
      <c r="B32">
        <f>PPCL!B32</f>
        <v>160</v>
      </c>
      <c r="C32">
        <f>PPCL!C32</f>
        <v>0</v>
      </c>
      <c r="D32">
        <f>PPCL!M32</f>
        <v>160</v>
      </c>
      <c r="E32">
        <f>PPCL!N32</f>
        <v>0</v>
      </c>
      <c r="F32">
        <f t="shared" si="4"/>
        <v>160</v>
      </c>
      <c r="G32">
        <f t="shared" si="5"/>
        <v>160</v>
      </c>
      <c r="H32" s="154"/>
      <c r="I32">
        <f>BRPL_EOD!AG32+BRPL_EOD!AH32</f>
        <v>45</v>
      </c>
      <c r="J32">
        <f>BYPL_EOD!AG32+BYPL_EOD!AH32</f>
        <v>22</v>
      </c>
      <c r="K32">
        <f>MES_EOD!AG32+MES_EOD!AH32</f>
        <v>9</v>
      </c>
      <c r="L32">
        <f>NDMC_EOD!AG32+NDMC_EOD!AH32</f>
        <v>45</v>
      </c>
      <c r="M32">
        <f>TPDDL_EOD!AG32+TPDDL_EOD!AH32</f>
        <v>39</v>
      </c>
      <c r="N32">
        <f t="shared" si="0"/>
        <v>160</v>
      </c>
      <c r="O32" s="154">
        <f t="shared" si="1"/>
        <v>0</v>
      </c>
      <c r="P32">
        <v>45</v>
      </c>
      <c r="Q32">
        <v>22</v>
      </c>
      <c r="R32">
        <v>9</v>
      </c>
      <c r="S32">
        <v>45</v>
      </c>
      <c r="T32">
        <v>39</v>
      </c>
      <c r="U32" s="156">
        <f t="shared" si="2"/>
        <v>160</v>
      </c>
      <c r="V32" s="154">
        <f t="shared" si="3"/>
        <v>0</v>
      </c>
    </row>
    <row r="33" spans="1:22">
      <c r="A33" t="s">
        <v>75</v>
      </c>
      <c r="B33">
        <f>PPCL!B33</f>
        <v>162</v>
      </c>
      <c r="C33">
        <f>PPCL!C33</f>
        <v>0</v>
      </c>
      <c r="D33">
        <f>PPCL!M33</f>
        <v>162</v>
      </c>
      <c r="E33">
        <f>PPCL!N33</f>
        <v>0</v>
      </c>
      <c r="F33">
        <f t="shared" si="4"/>
        <v>162</v>
      </c>
      <c r="G33">
        <f t="shared" si="5"/>
        <v>162</v>
      </c>
      <c r="H33" s="154"/>
      <c r="I33">
        <f>BRPL_EOD!AG33+BRPL_EOD!AH33</f>
        <v>45.83</v>
      </c>
      <c r="J33">
        <f>BYPL_EOD!AG33+BYPL_EOD!AH33</f>
        <v>26.03</v>
      </c>
      <c r="K33">
        <f>MES_EOD!AG33+MES_EOD!AH33</f>
        <v>9.82</v>
      </c>
      <c r="L33">
        <f>NDMC_EOD!AG33+NDMC_EOD!AH33</f>
        <v>49.09</v>
      </c>
      <c r="M33">
        <f>TPDDL_EOD!AG33+TPDDL_EOD!AH33</f>
        <v>31.23</v>
      </c>
      <c r="N33">
        <f t="shared" si="0"/>
        <v>162</v>
      </c>
      <c r="O33" s="154">
        <f t="shared" si="1"/>
        <v>0</v>
      </c>
      <c r="P33">
        <v>45.83</v>
      </c>
      <c r="Q33">
        <v>26.03</v>
      </c>
      <c r="R33">
        <v>9.82</v>
      </c>
      <c r="S33">
        <v>49.09</v>
      </c>
      <c r="T33">
        <v>31.23</v>
      </c>
      <c r="U33" s="156">
        <f t="shared" si="2"/>
        <v>162</v>
      </c>
      <c r="V33" s="154">
        <f t="shared" si="3"/>
        <v>0</v>
      </c>
    </row>
    <row r="34" spans="1:22">
      <c r="A34" t="s">
        <v>76</v>
      </c>
      <c r="B34">
        <f>PPCL!B34</f>
        <v>158</v>
      </c>
      <c r="C34">
        <f>PPCL!C34</f>
        <v>0</v>
      </c>
      <c r="D34">
        <f>PPCL!M34</f>
        <v>158</v>
      </c>
      <c r="E34">
        <f>PPCL!N34</f>
        <v>0</v>
      </c>
      <c r="F34">
        <f t="shared" si="4"/>
        <v>158</v>
      </c>
      <c r="G34">
        <f t="shared" si="5"/>
        <v>158</v>
      </c>
      <c r="H34" s="154"/>
      <c r="I34">
        <f>BRPL_EOD!AG34+BRPL_EOD!AH34</f>
        <v>44.7</v>
      </c>
      <c r="J34">
        <f>BYPL_EOD!AG34+BYPL_EOD!AH34</f>
        <v>25.39</v>
      </c>
      <c r="K34">
        <f>MES_EOD!AG34+MES_EOD!AH34</f>
        <v>9.57</v>
      </c>
      <c r="L34">
        <f>NDMC_EOD!AG34+NDMC_EOD!AH34</f>
        <v>47.87</v>
      </c>
      <c r="M34">
        <f>TPDDL_EOD!AG34+TPDDL_EOD!AH34</f>
        <v>30.46</v>
      </c>
      <c r="N34">
        <f t="shared" si="0"/>
        <v>157.99</v>
      </c>
      <c r="O34" s="154">
        <f t="shared" si="1"/>
        <v>9.9999999999909051E-3</v>
      </c>
      <c r="P34">
        <v>44.7</v>
      </c>
      <c r="Q34">
        <v>25.390599999999999</v>
      </c>
      <c r="R34">
        <v>9.5734605393896306</v>
      </c>
      <c r="S34">
        <v>47.873690205819727</v>
      </c>
      <c r="T34">
        <v>30.462249254790631</v>
      </c>
      <c r="U34" s="156">
        <f t="shared" si="2"/>
        <v>157.99999999999997</v>
      </c>
      <c r="V34" s="154">
        <f t="shared" si="3"/>
        <v>0</v>
      </c>
    </row>
    <row r="35" spans="1:22">
      <c r="A35" t="s">
        <v>77</v>
      </c>
      <c r="B35">
        <f>PPCL!B35</f>
        <v>160</v>
      </c>
      <c r="C35">
        <f>PPCL!C35</f>
        <v>0</v>
      </c>
      <c r="D35">
        <f>PPCL!M35</f>
        <v>160</v>
      </c>
      <c r="E35">
        <f>PPCL!N35</f>
        <v>0</v>
      </c>
      <c r="F35">
        <f t="shared" si="4"/>
        <v>160</v>
      </c>
      <c r="G35">
        <f t="shared" si="5"/>
        <v>160</v>
      </c>
      <c r="H35" s="154"/>
      <c r="I35">
        <f>BRPL_EOD!AG35+BRPL_EOD!AH35</f>
        <v>45.26</v>
      </c>
      <c r="J35">
        <f>BYPL_EOD!AG35+BYPL_EOD!AH35</f>
        <v>25.71</v>
      </c>
      <c r="K35">
        <f>MES_EOD!AG35+MES_EOD!AH35</f>
        <v>9.6999999999999993</v>
      </c>
      <c r="L35">
        <f>NDMC_EOD!AG35+NDMC_EOD!AH35</f>
        <v>48.48</v>
      </c>
      <c r="M35">
        <f>TPDDL_EOD!AG35+TPDDL_EOD!AH35</f>
        <v>30.85</v>
      </c>
      <c r="N35">
        <f t="shared" si="0"/>
        <v>160</v>
      </c>
      <c r="O35" s="154">
        <f t="shared" si="1"/>
        <v>0</v>
      </c>
      <c r="P35">
        <v>45.26</v>
      </c>
      <c r="Q35">
        <v>25.71</v>
      </c>
      <c r="R35">
        <v>9.6999999999999993</v>
      </c>
      <c r="S35">
        <v>48.48</v>
      </c>
      <c r="T35">
        <v>30.85</v>
      </c>
      <c r="U35" s="156">
        <f t="shared" si="2"/>
        <v>160</v>
      </c>
      <c r="V35" s="154">
        <f t="shared" si="3"/>
        <v>0</v>
      </c>
    </row>
    <row r="36" spans="1:22">
      <c r="A36" t="s">
        <v>78</v>
      </c>
      <c r="B36">
        <f>PPCL!B36</f>
        <v>160</v>
      </c>
      <c r="C36">
        <f>PPCL!C36</f>
        <v>0</v>
      </c>
      <c r="D36">
        <f>PPCL!M36</f>
        <v>160</v>
      </c>
      <c r="E36">
        <f>PPCL!N36</f>
        <v>0</v>
      </c>
      <c r="F36">
        <f t="shared" si="4"/>
        <v>160</v>
      </c>
      <c r="G36">
        <f t="shared" si="5"/>
        <v>160</v>
      </c>
      <c r="H36" s="154"/>
      <c r="I36">
        <f>BRPL_EOD!AG36+BRPL_EOD!AH36</f>
        <v>45.26</v>
      </c>
      <c r="J36">
        <f>BYPL_EOD!AG36+BYPL_EOD!AH36</f>
        <v>25.71</v>
      </c>
      <c r="K36">
        <f>MES_EOD!AG36+MES_EOD!AH36</f>
        <v>9.6999999999999993</v>
      </c>
      <c r="L36">
        <f>NDMC_EOD!AG36+NDMC_EOD!AH36</f>
        <v>48.48</v>
      </c>
      <c r="M36">
        <f>TPDDL_EOD!AG36+TPDDL_EOD!AH36</f>
        <v>30.85</v>
      </c>
      <c r="N36">
        <f t="shared" si="0"/>
        <v>160</v>
      </c>
      <c r="O36" s="154">
        <f t="shared" si="1"/>
        <v>0</v>
      </c>
      <c r="P36">
        <v>45.26</v>
      </c>
      <c r="Q36">
        <v>25.71</v>
      </c>
      <c r="R36">
        <v>9.6999999999999993</v>
      </c>
      <c r="S36">
        <v>48.48</v>
      </c>
      <c r="T36">
        <v>30.85</v>
      </c>
      <c r="U36" s="156">
        <f t="shared" si="2"/>
        <v>160</v>
      </c>
      <c r="V36" s="154">
        <f t="shared" si="3"/>
        <v>0</v>
      </c>
    </row>
    <row r="37" spans="1:22">
      <c r="A37" t="s">
        <v>79</v>
      </c>
      <c r="B37">
        <f>PPCL!B37</f>
        <v>160</v>
      </c>
      <c r="C37">
        <f>PPCL!C37</f>
        <v>0</v>
      </c>
      <c r="D37">
        <f>PPCL!M37</f>
        <v>160</v>
      </c>
      <c r="E37">
        <f>PPCL!N37</f>
        <v>0</v>
      </c>
      <c r="F37">
        <f t="shared" si="4"/>
        <v>160</v>
      </c>
      <c r="G37">
        <f t="shared" si="5"/>
        <v>160</v>
      </c>
      <c r="H37" s="154"/>
      <c r="I37">
        <f>BRPL_EOD!AG37+BRPL_EOD!AH37</f>
        <v>45</v>
      </c>
      <c r="J37">
        <f>BYPL_EOD!AG37+BYPL_EOD!AH37</f>
        <v>22</v>
      </c>
      <c r="K37">
        <f>MES_EOD!AG37+MES_EOD!AH37</f>
        <v>9</v>
      </c>
      <c r="L37">
        <f>NDMC_EOD!AG37+NDMC_EOD!AH37</f>
        <v>45</v>
      </c>
      <c r="M37">
        <f>TPDDL_EOD!AG37+TPDDL_EOD!AH37</f>
        <v>39</v>
      </c>
      <c r="N37">
        <f t="shared" si="0"/>
        <v>160</v>
      </c>
      <c r="O37" s="154">
        <f t="shared" si="1"/>
        <v>0</v>
      </c>
      <c r="P37">
        <v>45</v>
      </c>
      <c r="Q37">
        <v>22</v>
      </c>
      <c r="R37">
        <v>9</v>
      </c>
      <c r="S37">
        <v>45</v>
      </c>
      <c r="T37">
        <v>39</v>
      </c>
      <c r="U37" s="156">
        <f t="shared" si="2"/>
        <v>160</v>
      </c>
      <c r="V37" s="154">
        <f t="shared" si="3"/>
        <v>0</v>
      </c>
    </row>
    <row r="38" spans="1:22">
      <c r="A38" t="s">
        <v>80</v>
      </c>
      <c r="B38">
        <f>PPCL!B38</f>
        <v>160</v>
      </c>
      <c r="C38">
        <f>PPCL!C38</f>
        <v>0</v>
      </c>
      <c r="D38">
        <f>PPCL!M38</f>
        <v>160</v>
      </c>
      <c r="E38">
        <f>PPCL!N38</f>
        <v>0</v>
      </c>
      <c r="F38">
        <f t="shared" si="4"/>
        <v>160</v>
      </c>
      <c r="G38">
        <f t="shared" si="5"/>
        <v>160</v>
      </c>
      <c r="H38" s="154"/>
      <c r="I38">
        <f>BRPL_EOD!AG38+BRPL_EOD!AH38</f>
        <v>45</v>
      </c>
      <c r="J38">
        <f>BYPL_EOD!AG38+BYPL_EOD!AH38</f>
        <v>22</v>
      </c>
      <c r="K38">
        <f>MES_EOD!AG38+MES_EOD!AH38</f>
        <v>9</v>
      </c>
      <c r="L38">
        <f>NDMC_EOD!AG38+NDMC_EOD!AH38</f>
        <v>45</v>
      </c>
      <c r="M38">
        <f>TPDDL_EOD!AG38+TPDDL_EOD!AH38</f>
        <v>39</v>
      </c>
      <c r="N38">
        <f t="shared" si="0"/>
        <v>160</v>
      </c>
      <c r="O38" s="154">
        <f t="shared" si="1"/>
        <v>0</v>
      </c>
      <c r="P38">
        <v>45</v>
      </c>
      <c r="Q38">
        <v>22</v>
      </c>
      <c r="R38">
        <v>9</v>
      </c>
      <c r="S38">
        <v>45</v>
      </c>
      <c r="T38">
        <v>39</v>
      </c>
      <c r="U38" s="156">
        <f t="shared" si="2"/>
        <v>160</v>
      </c>
      <c r="V38" s="154">
        <f t="shared" si="3"/>
        <v>0</v>
      </c>
    </row>
    <row r="39" spans="1:22">
      <c r="A39" t="s">
        <v>81</v>
      </c>
      <c r="B39">
        <f>PPCL!B39</f>
        <v>162</v>
      </c>
      <c r="C39">
        <f>PPCL!C39</f>
        <v>0</v>
      </c>
      <c r="D39">
        <f>PPCL!M39</f>
        <v>162</v>
      </c>
      <c r="E39">
        <f>PPCL!N39</f>
        <v>0</v>
      </c>
      <c r="F39">
        <f t="shared" si="4"/>
        <v>162</v>
      </c>
      <c r="G39">
        <f t="shared" si="5"/>
        <v>162</v>
      </c>
      <c r="H39" s="154"/>
      <c r="I39">
        <f>BRPL_EOD!AG39+BRPL_EOD!AH39</f>
        <v>45.83</v>
      </c>
      <c r="J39">
        <f>BYPL_EOD!AG39+BYPL_EOD!AH39</f>
        <v>26.03</v>
      </c>
      <c r="K39">
        <f>MES_EOD!AG39+MES_EOD!AH39</f>
        <v>9.82</v>
      </c>
      <c r="L39">
        <f>NDMC_EOD!AG39+NDMC_EOD!AH39</f>
        <v>49.09</v>
      </c>
      <c r="M39">
        <f>TPDDL_EOD!AG39+TPDDL_EOD!AH39</f>
        <v>31.23</v>
      </c>
      <c r="N39">
        <f t="shared" si="0"/>
        <v>162</v>
      </c>
      <c r="O39" s="154">
        <f t="shared" si="1"/>
        <v>0</v>
      </c>
      <c r="P39">
        <v>45.83</v>
      </c>
      <c r="Q39">
        <v>26.03</v>
      </c>
      <c r="R39">
        <v>9.82</v>
      </c>
      <c r="S39">
        <v>49.09</v>
      </c>
      <c r="T39">
        <v>31.23</v>
      </c>
      <c r="U39" s="156">
        <f t="shared" si="2"/>
        <v>162</v>
      </c>
      <c r="V39" s="154">
        <f t="shared" si="3"/>
        <v>0</v>
      </c>
    </row>
    <row r="40" spans="1:22">
      <c r="A40" t="s">
        <v>82</v>
      </c>
      <c r="B40">
        <f>PPCL!B40</f>
        <v>158</v>
      </c>
      <c r="C40">
        <f>PPCL!C40</f>
        <v>0</v>
      </c>
      <c r="D40">
        <f>PPCL!M40</f>
        <v>158</v>
      </c>
      <c r="E40">
        <f>PPCL!N40</f>
        <v>0</v>
      </c>
      <c r="F40">
        <f t="shared" si="4"/>
        <v>158</v>
      </c>
      <c r="G40">
        <f t="shared" si="5"/>
        <v>158</v>
      </c>
      <c r="H40" s="154"/>
      <c r="I40">
        <f>BRPL_EOD!AG40+BRPL_EOD!AH40</f>
        <v>44.7</v>
      </c>
      <c r="J40">
        <f>BYPL_EOD!AG40+BYPL_EOD!AH40</f>
        <v>25.39</v>
      </c>
      <c r="K40">
        <f>MES_EOD!AG40+MES_EOD!AH40</f>
        <v>9.57</v>
      </c>
      <c r="L40">
        <f>NDMC_EOD!AG40+NDMC_EOD!AH40</f>
        <v>47.87</v>
      </c>
      <c r="M40">
        <f>TPDDL_EOD!AG40+TPDDL_EOD!AH40</f>
        <v>30.46</v>
      </c>
      <c r="N40">
        <f t="shared" si="0"/>
        <v>157.99</v>
      </c>
      <c r="O40" s="154">
        <f t="shared" si="1"/>
        <v>9.9999999999909051E-3</v>
      </c>
      <c r="P40">
        <v>44.7</v>
      </c>
      <c r="Q40">
        <v>25.390599999999999</v>
      </c>
      <c r="R40">
        <v>9.5734605393896306</v>
      </c>
      <c r="S40">
        <v>47.873690205819727</v>
      </c>
      <c r="T40">
        <v>30.462249254790631</v>
      </c>
      <c r="U40" s="156">
        <f t="shared" si="2"/>
        <v>157.99999999999997</v>
      </c>
      <c r="V40" s="154">
        <f t="shared" si="3"/>
        <v>0</v>
      </c>
    </row>
    <row r="41" spans="1:22">
      <c r="A41" t="s">
        <v>83</v>
      </c>
      <c r="B41">
        <f>PPCL!B41</f>
        <v>160</v>
      </c>
      <c r="C41">
        <f>PPCL!C41</f>
        <v>0</v>
      </c>
      <c r="D41">
        <f>PPCL!M41</f>
        <v>160</v>
      </c>
      <c r="E41">
        <f>PPCL!N41</f>
        <v>0</v>
      </c>
      <c r="F41">
        <f t="shared" si="4"/>
        <v>160</v>
      </c>
      <c r="G41">
        <f t="shared" si="5"/>
        <v>160</v>
      </c>
      <c r="H41" s="154"/>
      <c r="I41">
        <f>BRPL_EOD!AG41+BRPL_EOD!AH41</f>
        <v>45.26</v>
      </c>
      <c r="J41">
        <f>BYPL_EOD!AG41+BYPL_EOD!AH41</f>
        <v>25.71</v>
      </c>
      <c r="K41">
        <f>MES_EOD!AG41+MES_EOD!AH41</f>
        <v>9.6999999999999993</v>
      </c>
      <c r="L41">
        <f>NDMC_EOD!AG41+NDMC_EOD!AH41</f>
        <v>48.48</v>
      </c>
      <c r="M41">
        <f>TPDDL_EOD!AG41+TPDDL_EOD!AH41</f>
        <v>30.85</v>
      </c>
      <c r="N41">
        <f t="shared" si="0"/>
        <v>160</v>
      </c>
      <c r="O41" s="154">
        <f t="shared" si="1"/>
        <v>0</v>
      </c>
      <c r="P41">
        <v>45.26</v>
      </c>
      <c r="Q41">
        <v>25.71</v>
      </c>
      <c r="R41">
        <v>9.6999999999999993</v>
      </c>
      <c r="S41">
        <v>48.48</v>
      </c>
      <c r="T41">
        <v>30.85</v>
      </c>
      <c r="U41" s="156">
        <f t="shared" si="2"/>
        <v>160</v>
      </c>
      <c r="V41" s="154">
        <f t="shared" si="3"/>
        <v>0</v>
      </c>
    </row>
    <row r="42" spans="1:22">
      <c r="A42" t="s">
        <v>84</v>
      </c>
      <c r="B42">
        <f>PPCL!B42</f>
        <v>160</v>
      </c>
      <c r="C42">
        <f>PPCL!C42</f>
        <v>0</v>
      </c>
      <c r="D42">
        <f>PPCL!M42</f>
        <v>160</v>
      </c>
      <c r="E42">
        <f>PPCL!N42</f>
        <v>0</v>
      </c>
      <c r="F42">
        <f t="shared" si="4"/>
        <v>160</v>
      </c>
      <c r="G42">
        <f t="shared" si="5"/>
        <v>160</v>
      </c>
      <c r="H42" s="154"/>
      <c r="I42">
        <f>BRPL_EOD!AG42+BRPL_EOD!AH42</f>
        <v>45.26</v>
      </c>
      <c r="J42">
        <f>BYPL_EOD!AG42+BYPL_EOD!AH42</f>
        <v>25.71</v>
      </c>
      <c r="K42">
        <f>MES_EOD!AG42+MES_EOD!AH42</f>
        <v>9.6999999999999993</v>
      </c>
      <c r="L42">
        <f>NDMC_EOD!AG42+NDMC_EOD!AH42</f>
        <v>48.48</v>
      </c>
      <c r="M42">
        <f>TPDDL_EOD!AG42+TPDDL_EOD!AH42</f>
        <v>30.85</v>
      </c>
      <c r="N42">
        <f t="shared" si="0"/>
        <v>160</v>
      </c>
      <c r="O42" s="154">
        <f t="shared" si="1"/>
        <v>0</v>
      </c>
      <c r="P42">
        <v>45.26</v>
      </c>
      <c r="Q42">
        <v>25.71</v>
      </c>
      <c r="R42">
        <v>9.6999999999999993</v>
      </c>
      <c r="S42">
        <v>48.48</v>
      </c>
      <c r="T42">
        <v>30.85</v>
      </c>
      <c r="U42" s="156">
        <f t="shared" si="2"/>
        <v>160</v>
      </c>
      <c r="V42" s="154">
        <f t="shared" si="3"/>
        <v>0</v>
      </c>
    </row>
    <row r="43" spans="1:22">
      <c r="A43" t="s">
        <v>85</v>
      </c>
      <c r="B43">
        <f>PPCL!B43</f>
        <v>160</v>
      </c>
      <c r="C43">
        <f>PPCL!C43</f>
        <v>0</v>
      </c>
      <c r="D43">
        <f>PPCL!M43</f>
        <v>160</v>
      </c>
      <c r="E43">
        <f>PPCL!N43</f>
        <v>0</v>
      </c>
      <c r="F43">
        <f t="shared" si="4"/>
        <v>160</v>
      </c>
      <c r="G43">
        <f t="shared" si="5"/>
        <v>160</v>
      </c>
      <c r="H43" s="154"/>
      <c r="I43">
        <f>BRPL_EOD!AG43+BRPL_EOD!AH43</f>
        <v>45.26</v>
      </c>
      <c r="J43">
        <f>BYPL_EOD!AG43+BYPL_EOD!AH43</f>
        <v>25.71</v>
      </c>
      <c r="K43">
        <f>MES_EOD!AG43+MES_EOD!AH43</f>
        <v>9.6999999999999993</v>
      </c>
      <c r="L43">
        <f>NDMC_EOD!AG43+NDMC_EOD!AH43</f>
        <v>48.48</v>
      </c>
      <c r="M43">
        <f>TPDDL_EOD!AG43+TPDDL_EOD!AH43</f>
        <v>30.85</v>
      </c>
      <c r="N43">
        <f t="shared" si="0"/>
        <v>160</v>
      </c>
      <c r="O43" s="154">
        <f t="shared" si="1"/>
        <v>0</v>
      </c>
      <c r="P43">
        <v>45.26</v>
      </c>
      <c r="Q43">
        <v>25.71</v>
      </c>
      <c r="R43">
        <v>9.6999999999999993</v>
      </c>
      <c r="S43">
        <v>48.48</v>
      </c>
      <c r="T43">
        <v>30.85</v>
      </c>
      <c r="U43" s="156">
        <f t="shared" si="2"/>
        <v>160</v>
      </c>
      <c r="V43" s="154">
        <f t="shared" si="3"/>
        <v>0</v>
      </c>
    </row>
    <row r="44" spans="1:22">
      <c r="A44" t="s">
        <v>86</v>
      </c>
      <c r="B44">
        <f>PPCL!B44</f>
        <v>160</v>
      </c>
      <c r="C44">
        <f>PPCL!C44</f>
        <v>0</v>
      </c>
      <c r="D44">
        <f>PPCL!M44</f>
        <v>160</v>
      </c>
      <c r="E44">
        <f>PPCL!N44</f>
        <v>0</v>
      </c>
      <c r="F44">
        <f t="shared" si="4"/>
        <v>160</v>
      </c>
      <c r="G44">
        <f t="shared" si="5"/>
        <v>160</v>
      </c>
      <c r="H44" s="154"/>
      <c r="I44">
        <f>BRPL_EOD!AG44+BRPL_EOD!AH44</f>
        <v>45.26</v>
      </c>
      <c r="J44">
        <f>BYPL_EOD!AG44+BYPL_EOD!AH44</f>
        <v>25.71</v>
      </c>
      <c r="K44">
        <f>MES_EOD!AG44+MES_EOD!AH44</f>
        <v>9.6999999999999993</v>
      </c>
      <c r="L44">
        <f>NDMC_EOD!AG44+NDMC_EOD!AH44</f>
        <v>48.48</v>
      </c>
      <c r="M44">
        <f>TPDDL_EOD!AG44+TPDDL_EOD!AH44</f>
        <v>30.85</v>
      </c>
      <c r="N44">
        <f t="shared" si="0"/>
        <v>160</v>
      </c>
      <c r="O44" s="154">
        <f t="shared" si="1"/>
        <v>0</v>
      </c>
      <c r="P44">
        <v>45.26</v>
      </c>
      <c r="Q44">
        <v>25.71</v>
      </c>
      <c r="R44">
        <v>9.6999999999999993</v>
      </c>
      <c r="S44">
        <v>48.48</v>
      </c>
      <c r="T44">
        <v>30.85</v>
      </c>
      <c r="U44" s="156">
        <f t="shared" si="2"/>
        <v>160</v>
      </c>
      <c r="V44" s="154">
        <f t="shared" si="3"/>
        <v>0</v>
      </c>
    </row>
    <row r="45" spans="1:22">
      <c r="A45" t="s">
        <v>87</v>
      </c>
      <c r="B45">
        <f>PPCL!B45</f>
        <v>162</v>
      </c>
      <c r="C45">
        <f>PPCL!C45</f>
        <v>0</v>
      </c>
      <c r="D45">
        <f>PPCL!M45</f>
        <v>162</v>
      </c>
      <c r="E45">
        <f>PPCL!N45</f>
        <v>0</v>
      </c>
      <c r="F45">
        <f t="shared" si="4"/>
        <v>162</v>
      </c>
      <c r="G45">
        <f t="shared" si="5"/>
        <v>162</v>
      </c>
      <c r="H45" s="154"/>
      <c r="I45">
        <f>BRPL_EOD!AG45+BRPL_EOD!AH45</f>
        <v>45</v>
      </c>
      <c r="J45">
        <f>BYPL_EOD!AG45+BYPL_EOD!AH45</f>
        <v>22</v>
      </c>
      <c r="K45">
        <f>MES_EOD!AG45+MES_EOD!AH45</f>
        <v>9</v>
      </c>
      <c r="L45">
        <f>NDMC_EOD!AG45+NDMC_EOD!AH45</f>
        <v>45</v>
      </c>
      <c r="M45">
        <f>TPDDL_EOD!AG45+TPDDL_EOD!AH45</f>
        <v>41</v>
      </c>
      <c r="N45">
        <f t="shared" si="0"/>
        <v>162</v>
      </c>
      <c r="O45" s="154">
        <f t="shared" si="1"/>
        <v>0</v>
      </c>
      <c r="P45">
        <v>45</v>
      </c>
      <c r="Q45">
        <v>22</v>
      </c>
      <c r="R45">
        <v>9</v>
      </c>
      <c r="S45">
        <v>45</v>
      </c>
      <c r="T45">
        <v>41</v>
      </c>
      <c r="U45" s="156">
        <f t="shared" si="2"/>
        <v>162</v>
      </c>
      <c r="V45" s="154">
        <f t="shared" si="3"/>
        <v>0</v>
      </c>
    </row>
    <row r="46" spans="1:22">
      <c r="A46" t="s">
        <v>88</v>
      </c>
      <c r="B46">
        <f>PPCL!B46</f>
        <v>158</v>
      </c>
      <c r="C46">
        <f>PPCL!C46</f>
        <v>0</v>
      </c>
      <c r="D46">
        <f>PPCL!M46</f>
        <v>158</v>
      </c>
      <c r="E46">
        <f>PPCL!N46</f>
        <v>0</v>
      </c>
      <c r="F46">
        <f t="shared" si="4"/>
        <v>158</v>
      </c>
      <c r="G46">
        <f t="shared" si="5"/>
        <v>158</v>
      </c>
      <c r="H46" s="154"/>
      <c r="I46">
        <f>BRPL_EOD!AG46+BRPL_EOD!AH46</f>
        <v>44.7</v>
      </c>
      <c r="J46">
        <f>BYPL_EOD!AG46+BYPL_EOD!AH46</f>
        <v>22</v>
      </c>
      <c r="K46">
        <f>MES_EOD!AG46+MES_EOD!AH46</f>
        <v>9</v>
      </c>
      <c r="L46">
        <f>NDMC_EOD!AG46+NDMC_EOD!AH46</f>
        <v>45</v>
      </c>
      <c r="M46">
        <f>TPDDL_EOD!AG46+TPDDL_EOD!AH46</f>
        <v>37.299999999999997</v>
      </c>
      <c r="N46">
        <f t="shared" si="0"/>
        <v>158</v>
      </c>
      <c r="O46" s="154">
        <f t="shared" si="1"/>
        <v>0</v>
      </c>
      <c r="P46">
        <v>44.7</v>
      </c>
      <c r="Q46">
        <v>22</v>
      </c>
      <c r="R46">
        <v>9</v>
      </c>
      <c r="S46">
        <v>45</v>
      </c>
      <c r="T46">
        <v>37.299999999999997</v>
      </c>
      <c r="U46" s="156">
        <f t="shared" si="2"/>
        <v>158</v>
      </c>
      <c r="V46" s="154">
        <f t="shared" si="3"/>
        <v>0</v>
      </c>
    </row>
    <row r="47" spans="1:22">
      <c r="A47" t="s">
        <v>89</v>
      </c>
      <c r="B47">
        <f>PPCL!B47</f>
        <v>160</v>
      </c>
      <c r="C47">
        <f>PPCL!C47</f>
        <v>0</v>
      </c>
      <c r="D47">
        <f>PPCL!M47</f>
        <v>160</v>
      </c>
      <c r="E47">
        <f>PPCL!N47</f>
        <v>0</v>
      </c>
      <c r="F47">
        <f t="shared" si="4"/>
        <v>160</v>
      </c>
      <c r="G47">
        <f t="shared" si="5"/>
        <v>160</v>
      </c>
      <c r="H47" s="154"/>
      <c r="I47">
        <f>BRPL_EOD!AG47+BRPL_EOD!AH47</f>
        <v>45.26</v>
      </c>
      <c r="J47">
        <f>BYPL_EOD!AG47+BYPL_EOD!AH47</f>
        <v>25.71</v>
      </c>
      <c r="K47">
        <f>MES_EOD!AG47+MES_EOD!AH47</f>
        <v>9.6999999999999993</v>
      </c>
      <c r="L47">
        <f>NDMC_EOD!AG47+NDMC_EOD!AH47</f>
        <v>48.48</v>
      </c>
      <c r="M47">
        <f>TPDDL_EOD!AG47+TPDDL_EOD!AH47</f>
        <v>30.85</v>
      </c>
      <c r="N47">
        <f t="shared" si="0"/>
        <v>160</v>
      </c>
      <c r="O47" s="154">
        <f t="shared" si="1"/>
        <v>0</v>
      </c>
      <c r="P47">
        <v>45.26</v>
      </c>
      <c r="Q47">
        <v>25.71</v>
      </c>
      <c r="R47">
        <v>9.6999999999999993</v>
      </c>
      <c r="S47">
        <v>48.48</v>
      </c>
      <c r="T47">
        <v>30.85</v>
      </c>
      <c r="U47" s="156">
        <f t="shared" si="2"/>
        <v>160</v>
      </c>
      <c r="V47" s="154">
        <f t="shared" si="3"/>
        <v>0</v>
      </c>
    </row>
    <row r="48" spans="1:22">
      <c r="A48" t="s">
        <v>90</v>
      </c>
      <c r="B48">
        <f>PPCL!B48</f>
        <v>160</v>
      </c>
      <c r="C48">
        <f>PPCL!C48</f>
        <v>0</v>
      </c>
      <c r="D48">
        <f>PPCL!M48</f>
        <v>160</v>
      </c>
      <c r="E48">
        <f>PPCL!N48</f>
        <v>0</v>
      </c>
      <c r="F48">
        <f t="shared" si="4"/>
        <v>160</v>
      </c>
      <c r="G48">
        <f t="shared" si="5"/>
        <v>160</v>
      </c>
      <c r="H48" s="154"/>
      <c r="I48">
        <f>BRPL_EOD!AG48+BRPL_EOD!AH48</f>
        <v>45.26</v>
      </c>
      <c r="J48">
        <f>BYPL_EOD!AG48+BYPL_EOD!AH48</f>
        <v>25.71</v>
      </c>
      <c r="K48">
        <f>MES_EOD!AG48+MES_EOD!AH48</f>
        <v>9.6999999999999993</v>
      </c>
      <c r="L48">
        <f>NDMC_EOD!AG48+NDMC_EOD!AH48</f>
        <v>48.48</v>
      </c>
      <c r="M48">
        <f>TPDDL_EOD!AG48+TPDDL_EOD!AH48</f>
        <v>30.85</v>
      </c>
      <c r="N48">
        <f t="shared" si="0"/>
        <v>160</v>
      </c>
      <c r="O48" s="154">
        <f t="shared" si="1"/>
        <v>0</v>
      </c>
      <c r="P48">
        <v>45.26</v>
      </c>
      <c r="Q48">
        <v>25.71</v>
      </c>
      <c r="R48">
        <v>9.6999999999999993</v>
      </c>
      <c r="S48">
        <v>48.48</v>
      </c>
      <c r="T48">
        <v>30.85</v>
      </c>
      <c r="U48" s="156">
        <f t="shared" si="2"/>
        <v>160</v>
      </c>
      <c r="V48" s="154">
        <f t="shared" si="3"/>
        <v>0</v>
      </c>
    </row>
    <row r="49" spans="1:22">
      <c r="A49" t="s">
        <v>91</v>
      </c>
      <c r="B49">
        <f>PPCL!B49</f>
        <v>160</v>
      </c>
      <c r="C49">
        <f>PPCL!C49</f>
        <v>0</v>
      </c>
      <c r="D49">
        <f>PPCL!M49</f>
        <v>160</v>
      </c>
      <c r="E49">
        <f>PPCL!N49</f>
        <v>0</v>
      </c>
      <c r="F49">
        <f t="shared" si="4"/>
        <v>160</v>
      </c>
      <c r="G49">
        <f t="shared" si="5"/>
        <v>160</v>
      </c>
      <c r="H49" s="154"/>
      <c r="I49">
        <f>BRPL_EOD!AG49+BRPL_EOD!AH49</f>
        <v>45.26</v>
      </c>
      <c r="J49">
        <f>BYPL_EOD!AG49+BYPL_EOD!AH49</f>
        <v>25.71</v>
      </c>
      <c r="K49">
        <f>MES_EOD!AG49+MES_EOD!AH49</f>
        <v>9.6999999999999993</v>
      </c>
      <c r="L49">
        <f>NDMC_EOD!AG49+NDMC_EOD!AH49</f>
        <v>48.48</v>
      </c>
      <c r="M49">
        <f>TPDDL_EOD!AG49+TPDDL_EOD!AH49</f>
        <v>30.85</v>
      </c>
      <c r="N49">
        <f t="shared" si="0"/>
        <v>160</v>
      </c>
      <c r="O49" s="154">
        <f t="shared" si="1"/>
        <v>0</v>
      </c>
      <c r="P49">
        <v>45.26</v>
      </c>
      <c r="Q49">
        <v>25.71</v>
      </c>
      <c r="R49">
        <v>9.6999999999999993</v>
      </c>
      <c r="S49">
        <v>48.48</v>
      </c>
      <c r="T49">
        <v>30.85</v>
      </c>
      <c r="U49" s="156">
        <f t="shared" si="2"/>
        <v>160</v>
      </c>
      <c r="V49" s="154">
        <f t="shared" si="3"/>
        <v>0</v>
      </c>
    </row>
    <row r="50" spans="1:22">
      <c r="A50" t="s">
        <v>92</v>
      </c>
      <c r="B50">
        <f>PPCL!B50</f>
        <v>160</v>
      </c>
      <c r="C50">
        <f>PPCL!C50</f>
        <v>0</v>
      </c>
      <c r="D50">
        <f>PPCL!M50</f>
        <v>160</v>
      </c>
      <c r="E50">
        <f>PPCL!N50</f>
        <v>0</v>
      </c>
      <c r="F50">
        <f t="shared" si="4"/>
        <v>160</v>
      </c>
      <c r="G50">
        <f t="shared" si="5"/>
        <v>160</v>
      </c>
      <c r="H50" s="154"/>
      <c r="I50">
        <f>BRPL_EOD!AG50+BRPL_EOD!AH50</f>
        <v>45.26</v>
      </c>
      <c r="J50">
        <f>BYPL_EOD!AG50+BYPL_EOD!AH50</f>
        <v>25.71</v>
      </c>
      <c r="K50">
        <f>MES_EOD!AG50+MES_EOD!AH50</f>
        <v>9.6999999999999993</v>
      </c>
      <c r="L50">
        <f>NDMC_EOD!AG50+NDMC_EOD!AH50</f>
        <v>48.48</v>
      </c>
      <c r="M50">
        <f>TPDDL_EOD!AG50+TPDDL_EOD!AH50</f>
        <v>30.85</v>
      </c>
      <c r="N50">
        <f t="shared" si="0"/>
        <v>160</v>
      </c>
      <c r="O50" s="154">
        <f t="shared" si="1"/>
        <v>0</v>
      </c>
      <c r="P50">
        <v>45.26</v>
      </c>
      <c r="Q50">
        <v>25.71</v>
      </c>
      <c r="R50">
        <v>9.6999999999999993</v>
      </c>
      <c r="S50">
        <v>48.48</v>
      </c>
      <c r="T50">
        <v>30.85</v>
      </c>
      <c r="U50" s="156">
        <f t="shared" si="2"/>
        <v>160</v>
      </c>
      <c r="V50" s="154">
        <f t="shared" si="3"/>
        <v>0</v>
      </c>
    </row>
    <row r="51" spans="1:22">
      <c r="A51" t="s">
        <v>93</v>
      </c>
      <c r="B51">
        <f>PPCL!B51</f>
        <v>160</v>
      </c>
      <c r="C51">
        <f>PPCL!C51</f>
        <v>0</v>
      </c>
      <c r="D51">
        <f>PPCL!M51</f>
        <v>160</v>
      </c>
      <c r="E51">
        <f>PPCL!N51</f>
        <v>0</v>
      </c>
      <c r="F51">
        <f t="shared" si="4"/>
        <v>160</v>
      </c>
      <c r="G51">
        <f t="shared" si="5"/>
        <v>160</v>
      </c>
      <c r="H51" s="154"/>
      <c r="I51">
        <f>BRPL_EOD!AG51+BRPL_EOD!AH51</f>
        <v>45.26</v>
      </c>
      <c r="J51">
        <f>BYPL_EOD!AG51+BYPL_EOD!AH51</f>
        <v>25.71</v>
      </c>
      <c r="K51">
        <f>MES_EOD!AG51+MES_EOD!AH51</f>
        <v>9.6999999999999993</v>
      </c>
      <c r="L51">
        <f>NDMC_EOD!AG51+NDMC_EOD!AH51</f>
        <v>48.48</v>
      </c>
      <c r="M51">
        <f>TPDDL_EOD!AG51+TPDDL_EOD!AH51</f>
        <v>30.85</v>
      </c>
      <c r="N51">
        <f t="shared" si="0"/>
        <v>160</v>
      </c>
      <c r="O51" s="154">
        <f t="shared" si="1"/>
        <v>0</v>
      </c>
      <c r="P51">
        <v>45.26</v>
      </c>
      <c r="Q51">
        <v>25.71</v>
      </c>
      <c r="R51">
        <v>9.6999999999999993</v>
      </c>
      <c r="S51">
        <v>48.48</v>
      </c>
      <c r="T51">
        <v>30.85</v>
      </c>
      <c r="U51" s="156">
        <f t="shared" si="2"/>
        <v>160</v>
      </c>
      <c r="V51" s="154">
        <f t="shared" si="3"/>
        <v>0</v>
      </c>
    </row>
    <row r="52" spans="1:22">
      <c r="A52" t="s">
        <v>94</v>
      </c>
      <c r="B52">
        <f>PPCL!B52</f>
        <v>160</v>
      </c>
      <c r="C52">
        <f>PPCL!C52</f>
        <v>0</v>
      </c>
      <c r="D52">
        <f>PPCL!M52</f>
        <v>160</v>
      </c>
      <c r="E52">
        <f>PPCL!N52</f>
        <v>0</v>
      </c>
      <c r="F52">
        <f t="shared" si="4"/>
        <v>160</v>
      </c>
      <c r="G52">
        <f t="shared" si="5"/>
        <v>160</v>
      </c>
      <c r="H52" s="154"/>
      <c r="I52">
        <f>BRPL_EOD!AG52+BRPL_EOD!AH52</f>
        <v>45.26</v>
      </c>
      <c r="J52">
        <f>BYPL_EOD!AG52+BYPL_EOD!AH52</f>
        <v>25.71</v>
      </c>
      <c r="K52">
        <f>MES_EOD!AG52+MES_EOD!AH52</f>
        <v>9.6999999999999993</v>
      </c>
      <c r="L52">
        <f>NDMC_EOD!AG52+NDMC_EOD!AH52</f>
        <v>48.48</v>
      </c>
      <c r="M52">
        <f>TPDDL_EOD!AG52+TPDDL_EOD!AH52</f>
        <v>30.85</v>
      </c>
      <c r="N52">
        <f t="shared" si="0"/>
        <v>160</v>
      </c>
      <c r="O52" s="154">
        <f t="shared" si="1"/>
        <v>0</v>
      </c>
      <c r="P52">
        <v>45.26</v>
      </c>
      <c r="Q52">
        <v>25.71</v>
      </c>
      <c r="R52">
        <v>9.6999999999999993</v>
      </c>
      <c r="S52">
        <v>48.48</v>
      </c>
      <c r="T52">
        <v>30.85</v>
      </c>
      <c r="U52" s="156">
        <f t="shared" si="2"/>
        <v>160</v>
      </c>
      <c r="V52" s="154">
        <f t="shared" si="3"/>
        <v>0</v>
      </c>
    </row>
    <row r="53" spans="1:22">
      <c r="A53" t="s">
        <v>95</v>
      </c>
      <c r="B53">
        <f>PPCL!B53</f>
        <v>160</v>
      </c>
      <c r="C53">
        <f>PPCL!C53</f>
        <v>0</v>
      </c>
      <c r="D53">
        <f>PPCL!M53</f>
        <v>160</v>
      </c>
      <c r="E53">
        <f>PPCL!N53</f>
        <v>0</v>
      </c>
      <c r="F53">
        <f t="shared" si="4"/>
        <v>160</v>
      </c>
      <c r="G53">
        <f t="shared" si="5"/>
        <v>160</v>
      </c>
      <c r="H53" s="154"/>
      <c r="I53">
        <f>BRPL_EOD!AG53+BRPL_EOD!AH53</f>
        <v>45.26</v>
      </c>
      <c r="J53">
        <f>BYPL_EOD!AG53+BYPL_EOD!AH53</f>
        <v>25.71</v>
      </c>
      <c r="K53">
        <f>MES_EOD!AG53+MES_EOD!AH53</f>
        <v>9.6999999999999993</v>
      </c>
      <c r="L53">
        <f>NDMC_EOD!AG53+NDMC_EOD!AH53</f>
        <v>48.48</v>
      </c>
      <c r="M53">
        <f>TPDDL_EOD!AG53+TPDDL_EOD!AH53</f>
        <v>30.85</v>
      </c>
      <c r="N53">
        <f t="shared" si="0"/>
        <v>160</v>
      </c>
      <c r="O53" s="154">
        <f t="shared" si="1"/>
        <v>0</v>
      </c>
      <c r="P53">
        <v>45.26</v>
      </c>
      <c r="Q53">
        <v>25.71</v>
      </c>
      <c r="R53">
        <v>9.6999999999999993</v>
      </c>
      <c r="S53">
        <v>48.48</v>
      </c>
      <c r="T53">
        <v>30.85</v>
      </c>
      <c r="U53" s="156">
        <f t="shared" si="2"/>
        <v>160</v>
      </c>
      <c r="V53" s="154">
        <f t="shared" si="3"/>
        <v>0</v>
      </c>
    </row>
    <row r="54" spans="1:22">
      <c r="A54" t="s">
        <v>96</v>
      </c>
      <c r="B54">
        <f>PPCL!B54</f>
        <v>160</v>
      </c>
      <c r="C54">
        <f>PPCL!C54</f>
        <v>0</v>
      </c>
      <c r="D54">
        <f>PPCL!M54</f>
        <v>160</v>
      </c>
      <c r="E54">
        <f>PPCL!N54</f>
        <v>0</v>
      </c>
      <c r="F54">
        <f t="shared" si="4"/>
        <v>160</v>
      </c>
      <c r="G54">
        <f t="shared" si="5"/>
        <v>160</v>
      </c>
      <c r="H54" s="154"/>
      <c r="I54">
        <f>BRPL_EOD!AG54+BRPL_EOD!AH54</f>
        <v>45.26</v>
      </c>
      <c r="J54">
        <f>BYPL_EOD!AG54+BYPL_EOD!AH54</f>
        <v>25.71</v>
      </c>
      <c r="K54">
        <f>MES_EOD!AG54+MES_EOD!AH54</f>
        <v>9.6999999999999993</v>
      </c>
      <c r="L54">
        <f>NDMC_EOD!AG54+NDMC_EOD!AH54</f>
        <v>48.48</v>
      </c>
      <c r="M54">
        <f>TPDDL_EOD!AG54+TPDDL_EOD!AH54</f>
        <v>30.85</v>
      </c>
      <c r="N54">
        <f t="shared" si="0"/>
        <v>160</v>
      </c>
      <c r="O54" s="154">
        <f t="shared" si="1"/>
        <v>0</v>
      </c>
      <c r="P54">
        <v>45.26</v>
      </c>
      <c r="Q54">
        <v>25.71</v>
      </c>
      <c r="R54">
        <v>9.6999999999999993</v>
      </c>
      <c r="S54">
        <v>48.48</v>
      </c>
      <c r="T54">
        <v>30.85</v>
      </c>
      <c r="U54" s="156">
        <f t="shared" si="2"/>
        <v>160</v>
      </c>
      <c r="V54" s="154">
        <f t="shared" si="3"/>
        <v>0</v>
      </c>
    </row>
    <row r="55" spans="1:22">
      <c r="A55" t="s">
        <v>97</v>
      </c>
      <c r="B55">
        <f>PPCL!B55</f>
        <v>160</v>
      </c>
      <c r="C55">
        <f>PPCL!C55</f>
        <v>0</v>
      </c>
      <c r="D55">
        <f>PPCL!M55</f>
        <v>160</v>
      </c>
      <c r="E55">
        <f>PPCL!N55</f>
        <v>0</v>
      </c>
      <c r="F55">
        <f t="shared" si="4"/>
        <v>160</v>
      </c>
      <c r="G55">
        <f t="shared" si="5"/>
        <v>160</v>
      </c>
      <c r="H55" s="154"/>
      <c r="I55">
        <f>BRPL_EOD!AG55+BRPL_EOD!AH55</f>
        <v>45.26</v>
      </c>
      <c r="J55">
        <f>BYPL_EOD!AG55+BYPL_EOD!AH55</f>
        <v>25.71</v>
      </c>
      <c r="K55">
        <f>MES_EOD!AG55+MES_EOD!AH55</f>
        <v>9.6999999999999993</v>
      </c>
      <c r="L55">
        <f>NDMC_EOD!AG55+NDMC_EOD!AH55</f>
        <v>48.48</v>
      </c>
      <c r="M55">
        <f>TPDDL_EOD!AG55+TPDDL_EOD!AH55</f>
        <v>30.85</v>
      </c>
      <c r="N55">
        <f t="shared" si="0"/>
        <v>160</v>
      </c>
      <c r="O55" s="154">
        <f t="shared" si="1"/>
        <v>0</v>
      </c>
      <c r="P55">
        <v>45.26</v>
      </c>
      <c r="Q55">
        <v>25.71</v>
      </c>
      <c r="R55">
        <v>9.6999999999999993</v>
      </c>
      <c r="S55">
        <v>48.48</v>
      </c>
      <c r="T55">
        <v>30.85</v>
      </c>
      <c r="U55" s="156">
        <f t="shared" si="2"/>
        <v>160</v>
      </c>
      <c r="V55" s="154">
        <f t="shared" si="3"/>
        <v>0</v>
      </c>
    </row>
    <row r="56" spans="1:22">
      <c r="A56" t="s">
        <v>98</v>
      </c>
      <c r="B56">
        <f>PPCL!B56</f>
        <v>160</v>
      </c>
      <c r="C56">
        <f>PPCL!C56</f>
        <v>0</v>
      </c>
      <c r="D56">
        <f>PPCL!M56</f>
        <v>160</v>
      </c>
      <c r="E56">
        <f>PPCL!N56</f>
        <v>0</v>
      </c>
      <c r="F56">
        <f t="shared" si="4"/>
        <v>160</v>
      </c>
      <c r="G56">
        <f t="shared" si="5"/>
        <v>160</v>
      </c>
      <c r="H56" s="154"/>
      <c r="I56">
        <f>BRPL_EOD!AG56+BRPL_EOD!AH56</f>
        <v>45.26</v>
      </c>
      <c r="J56">
        <f>BYPL_EOD!AG56+BYPL_EOD!AH56</f>
        <v>25.71</v>
      </c>
      <c r="K56">
        <f>MES_EOD!AG56+MES_EOD!AH56</f>
        <v>9.6999999999999993</v>
      </c>
      <c r="L56">
        <f>NDMC_EOD!AG56+NDMC_EOD!AH56</f>
        <v>48.48</v>
      </c>
      <c r="M56">
        <f>TPDDL_EOD!AG56+TPDDL_EOD!AH56</f>
        <v>30.85</v>
      </c>
      <c r="N56">
        <f t="shared" si="0"/>
        <v>160</v>
      </c>
      <c r="O56" s="154">
        <f t="shared" si="1"/>
        <v>0</v>
      </c>
      <c r="P56">
        <v>45.26</v>
      </c>
      <c r="Q56">
        <v>25.71</v>
      </c>
      <c r="R56">
        <v>9.6999999999999993</v>
      </c>
      <c r="S56">
        <v>48.48</v>
      </c>
      <c r="T56">
        <v>30.85</v>
      </c>
      <c r="U56" s="156">
        <f t="shared" si="2"/>
        <v>160</v>
      </c>
      <c r="V56" s="154">
        <f t="shared" si="3"/>
        <v>0</v>
      </c>
    </row>
    <row r="57" spans="1:22">
      <c r="A57" t="s">
        <v>99</v>
      </c>
      <c r="B57">
        <f>PPCL!B57</f>
        <v>158</v>
      </c>
      <c r="C57">
        <f>PPCL!C57</f>
        <v>0</v>
      </c>
      <c r="D57">
        <f>PPCL!M57</f>
        <v>158</v>
      </c>
      <c r="E57">
        <f>PPCL!N57</f>
        <v>0</v>
      </c>
      <c r="F57">
        <f t="shared" si="4"/>
        <v>158</v>
      </c>
      <c r="G57">
        <f t="shared" si="5"/>
        <v>158</v>
      </c>
      <c r="H57" s="154"/>
      <c r="I57">
        <f>BRPL_EOD!AG57+BRPL_EOD!AH57</f>
        <v>44.7</v>
      </c>
      <c r="J57">
        <f>BYPL_EOD!AG57+BYPL_EOD!AH57</f>
        <v>25.39</v>
      </c>
      <c r="K57">
        <f>MES_EOD!AG57+MES_EOD!AH57</f>
        <v>9.57</v>
      </c>
      <c r="L57">
        <f>NDMC_EOD!AG57+NDMC_EOD!AH57</f>
        <v>47.87</v>
      </c>
      <c r="M57">
        <f>TPDDL_EOD!AG57+TPDDL_EOD!AH57</f>
        <v>30.46</v>
      </c>
      <c r="N57">
        <f t="shared" si="0"/>
        <v>157.99</v>
      </c>
      <c r="O57" s="154">
        <f t="shared" si="1"/>
        <v>9.9999999999909051E-3</v>
      </c>
      <c r="P57">
        <v>44.7</v>
      </c>
      <c r="Q57">
        <v>25.390599999999999</v>
      </c>
      <c r="R57">
        <v>9.5734605393896306</v>
      </c>
      <c r="S57">
        <v>47.873690205819727</v>
      </c>
      <c r="T57">
        <v>30.462249254790631</v>
      </c>
      <c r="U57" s="156">
        <f t="shared" si="2"/>
        <v>157.99999999999997</v>
      </c>
      <c r="V57" s="154">
        <f t="shared" si="3"/>
        <v>0</v>
      </c>
    </row>
    <row r="58" spans="1:22">
      <c r="A58" t="s">
        <v>100</v>
      </c>
      <c r="B58">
        <f>PPCL!B58</f>
        <v>162</v>
      </c>
      <c r="C58">
        <f>PPCL!C58</f>
        <v>0</v>
      </c>
      <c r="D58">
        <f>PPCL!M58</f>
        <v>162</v>
      </c>
      <c r="E58">
        <f>PPCL!N58</f>
        <v>0</v>
      </c>
      <c r="F58">
        <f t="shared" si="4"/>
        <v>162</v>
      </c>
      <c r="G58">
        <f t="shared" si="5"/>
        <v>162</v>
      </c>
      <c r="H58" s="154"/>
      <c r="I58">
        <f>BRPL_EOD!AG58+BRPL_EOD!AH58</f>
        <v>45.83</v>
      </c>
      <c r="J58">
        <f>BYPL_EOD!AG58+BYPL_EOD!AH58</f>
        <v>26.03</v>
      </c>
      <c r="K58">
        <f>MES_EOD!AG58+MES_EOD!AH58</f>
        <v>9.82</v>
      </c>
      <c r="L58">
        <f>NDMC_EOD!AG58+NDMC_EOD!AH58</f>
        <v>49.09</v>
      </c>
      <c r="M58">
        <f>TPDDL_EOD!AG58+TPDDL_EOD!AH58</f>
        <v>31.23</v>
      </c>
      <c r="N58">
        <f t="shared" si="0"/>
        <v>162</v>
      </c>
      <c r="O58" s="154">
        <f t="shared" si="1"/>
        <v>0</v>
      </c>
      <c r="P58">
        <v>45.83</v>
      </c>
      <c r="Q58">
        <v>26.03</v>
      </c>
      <c r="R58">
        <v>9.82</v>
      </c>
      <c r="S58">
        <v>49.09</v>
      </c>
      <c r="T58">
        <v>31.23</v>
      </c>
      <c r="U58" s="156">
        <f t="shared" si="2"/>
        <v>162</v>
      </c>
      <c r="V58" s="154">
        <f t="shared" si="3"/>
        <v>0</v>
      </c>
    </row>
    <row r="59" spans="1:22">
      <c r="A59" t="s">
        <v>101</v>
      </c>
      <c r="B59">
        <f>PPCL!B59</f>
        <v>162</v>
      </c>
      <c r="C59">
        <f>PPCL!C59</f>
        <v>0</v>
      </c>
      <c r="D59">
        <f>PPCL!M59</f>
        <v>162</v>
      </c>
      <c r="E59">
        <f>PPCL!N59</f>
        <v>0</v>
      </c>
      <c r="F59">
        <f t="shared" si="4"/>
        <v>162</v>
      </c>
      <c r="G59">
        <f t="shared" si="5"/>
        <v>162</v>
      </c>
      <c r="H59" s="154"/>
      <c r="I59">
        <f>BRPL_EOD!AG59+BRPL_EOD!AH59</f>
        <v>45.83</v>
      </c>
      <c r="J59">
        <f>BYPL_EOD!AG59+BYPL_EOD!AH59</f>
        <v>26.03</v>
      </c>
      <c r="K59">
        <f>MES_EOD!AG59+MES_EOD!AH59</f>
        <v>9.82</v>
      </c>
      <c r="L59">
        <f>NDMC_EOD!AG59+NDMC_EOD!AH59</f>
        <v>49.09</v>
      </c>
      <c r="M59">
        <f>TPDDL_EOD!AG59+TPDDL_EOD!AH59</f>
        <v>31.23</v>
      </c>
      <c r="N59">
        <f t="shared" si="0"/>
        <v>162</v>
      </c>
      <c r="O59" s="154">
        <f t="shared" si="1"/>
        <v>0</v>
      </c>
      <c r="P59">
        <v>45.83</v>
      </c>
      <c r="Q59">
        <v>26.03</v>
      </c>
      <c r="R59">
        <v>9.82</v>
      </c>
      <c r="S59">
        <v>49.09</v>
      </c>
      <c r="T59">
        <v>31.23</v>
      </c>
      <c r="U59" s="156">
        <f t="shared" si="2"/>
        <v>162</v>
      </c>
      <c r="V59" s="154">
        <f t="shared" si="3"/>
        <v>0</v>
      </c>
    </row>
    <row r="60" spans="1:22">
      <c r="A60" t="s">
        <v>102</v>
      </c>
      <c r="B60">
        <f>PPCL!B60</f>
        <v>162</v>
      </c>
      <c r="C60">
        <f>PPCL!C60</f>
        <v>0</v>
      </c>
      <c r="D60">
        <f>PPCL!M60</f>
        <v>162</v>
      </c>
      <c r="E60">
        <f>PPCL!N60</f>
        <v>0</v>
      </c>
      <c r="F60">
        <f t="shared" si="4"/>
        <v>162</v>
      </c>
      <c r="G60">
        <f t="shared" si="5"/>
        <v>162</v>
      </c>
      <c r="H60" s="154"/>
      <c r="I60">
        <f>BRPL_EOD!AG60+BRPL_EOD!AH60</f>
        <v>45.83</v>
      </c>
      <c r="J60">
        <f>BYPL_EOD!AG60+BYPL_EOD!AH60</f>
        <v>26.03</v>
      </c>
      <c r="K60">
        <f>MES_EOD!AG60+MES_EOD!AH60</f>
        <v>9.82</v>
      </c>
      <c r="L60">
        <f>NDMC_EOD!AG60+NDMC_EOD!AH60</f>
        <v>49.09</v>
      </c>
      <c r="M60">
        <f>TPDDL_EOD!AG60+TPDDL_EOD!AH60</f>
        <v>31.23</v>
      </c>
      <c r="N60">
        <f t="shared" si="0"/>
        <v>162</v>
      </c>
      <c r="O60" s="154">
        <f t="shared" si="1"/>
        <v>0</v>
      </c>
      <c r="P60">
        <v>45.83</v>
      </c>
      <c r="Q60">
        <v>26.03</v>
      </c>
      <c r="R60">
        <v>9.82</v>
      </c>
      <c r="S60">
        <v>49.09</v>
      </c>
      <c r="T60">
        <v>31.23</v>
      </c>
      <c r="U60" s="156">
        <f t="shared" si="2"/>
        <v>162</v>
      </c>
      <c r="V60" s="154">
        <f t="shared" si="3"/>
        <v>0</v>
      </c>
    </row>
    <row r="61" spans="1:22">
      <c r="A61" t="s">
        <v>103</v>
      </c>
      <c r="B61">
        <f>PPCL!B61</f>
        <v>162</v>
      </c>
      <c r="C61">
        <f>PPCL!C61</f>
        <v>0</v>
      </c>
      <c r="D61">
        <f>PPCL!M61</f>
        <v>162</v>
      </c>
      <c r="E61">
        <f>PPCL!N61</f>
        <v>0</v>
      </c>
      <c r="F61">
        <f t="shared" si="4"/>
        <v>162</v>
      </c>
      <c r="G61">
        <f t="shared" si="5"/>
        <v>162</v>
      </c>
      <c r="H61" s="154"/>
      <c r="I61">
        <f>BRPL_EOD!AG61+BRPL_EOD!AH61</f>
        <v>45.83</v>
      </c>
      <c r="J61">
        <f>BYPL_EOD!AG61+BYPL_EOD!AH61</f>
        <v>26.03</v>
      </c>
      <c r="K61">
        <f>MES_EOD!AG61+MES_EOD!AH61</f>
        <v>9.82</v>
      </c>
      <c r="L61">
        <f>NDMC_EOD!AG61+NDMC_EOD!AH61</f>
        <v>49.09</v>
      </c>
      <c r="M61">
        <f>TPDDL_EOD!AG61+TPDDL_EOD!AH61</f>
        <v>31.23</v>
      </c>
      <c r="N61">
        <f t="shared" si="0"/>
        <v>162</v>
      </c>
      <c r="O61" s="154">
        <f t="shared" si="1"/>
        <v>0</v>
      </c>
      <c r="P61">
        <v>45.83</v>
      </c>
      <c r="Q61">
        <v>26.03</v>
      </c>
      <c r="R61">
        <v>9.82</v>
      </c>
      <c r="S61">
        <v>49.09</v>
      </c>
      <c r="T61">
        <v>31.23</v>
      </c>
      <c r="U61" s="156">
        <f t="shared" si="2"/>
        <v>162</v>
      </c>
      <c r="V61" s="154">
        <f t="shared" si="3"/>
        <v>0</v>
      </c>
    </row>
    <row r="62" spans="1:22">
      <c r="A62" t="s">
        <v>104</v>
      </c>
      <c r="B62">
        <f>PPCL!B62</f>
        <v>162</v>
      </c>
      <c r="C62">
        <f>PPCL!C62</f>
        <v>0</v>
      </c>
      <c r="D62">
        <f>PPCL!M62</f>
        <v>162</v>
      </c>
      <c r="E62">
        <f>PPCL!N62</f>
        <v>0</v>
      </c>
      <c r="F62">
        <f t="shared" si="4"/>
        <v>162</v>
      </c>
      <c r="G62">
        <f t="shared" si="5"/>
        <v>162</v>
      </c>
      <c r="H62" s="154"/>
      <c r="I62">
        <f>BRPL_EOD!AG62+BRPL_EOD!AH62</f>
        <v>45.83</v>
      </c>
      <c r="J62">
        <f>BYPL_EOD!AG62+BYPL_EOD!AH62</f>
        <v>26.03</v>
      </c>
      <c r="K62">
        <f>MES_EOD!AG62+MES_EOD!AH62</f>
        <v>9.82</v>
      </c>
      <c r="L62">
        <f>NDMC_EOD!AG62+NDMC_EOD!AH62</f>
        <v>49.09</v>
      </c>
      <c r="M62">
        <f>TPDDL_EOD!AG62+TPDDL_EOD!AH62</f>
        <v>31.23</v>
      </c>
      <c r="N62">
        <f t="shared" si="0"/>
        <v>162</v>
      </c>
      <c r="O62" s="154">
        <f t="shared" si="1"/>
        <v>0</v>
      </c>
      <c r="P62">
        <v>45.83</v>
      </c>
      <c r="Q62">
        <v>26.03</v>
      </c>
      <c r="R62">
        <v>9.82</v>
      </c>
      <c r="S62">
        <v>49.09</v>
      </c>
      <c r="T62">
        <v>31.23</v>
      </c>
      <c r="U62" s="156">
        <f t="shared" si="2"/>
        <v>162</v>
      </c>
      <c r="V62" s="154">
        <f t="shared" si="3"/>
        <v>0</v>
      </c>
    </row>
    <row r="63" spans="1:22">
      <c r="A63" t="s">
        <v>105</v>
      </c>
      <c r="B63">
        <f>PPCL!B63</f>
        <v>158</v>
      </c>
      <c r="C63">
        <f>PPCL!C63</f>
        <v>0</v>
      </c>
      <c r="D63">
        <f>PPCL!M63</f>
        <v>158</v>
      </c>
      <c r="E63">
        <f>PPCL!N63</f>
        <v>0</v>
      </c>
      <c r="F63">
        <f t="shared" si="4"/>
        <v>158</v>
      </c>
      <c r="G63">
        <f t="shared" si="5"/>
        <v>158</v>
      </c>
      <c r="H63" s="154"/>
      <c r="I63">
        <f>BRPL_EOD!AG63+BRPL_EOD!AH63</f>
        <v>44.7</v>
      </c>
      <c r="J63">
        <f>BYPL_EOD!AG63+BYPL_EOD!AH63</f>
        <v>25.39</v>
      </c>
      <c r="K63">
        <f>MES_EOD!AG63+MES_EOD!AH63</f>
        <v>9.57</v>
      </c>
      <c r="L63">
        <f>NDMC_EOD!AG63+NDMC_EOD!AH63</f>
        <v>47.87</v>
      </c>
      <c r="M63">
        <f>TPDDL_EOD!AG63+TPDDL_EOD!AH63</f>
        <v>30.46</v>
      </c>
      <c r="N63">
        <f t="shared" si="0"/>
        <v>157.99</v>
      </c>
      <c r="O63" s="154">
        <f t="shared" si="1"/>
        <v>9.9999999999909051E-3</v>
      </c>
      <c r="P63">
        <v>44.7</v>
      </c>
      <c r="Q63">
        <v>25.390599999999999</v>
      </c>
      <c r="R63">
        <v>9.5734605393896306</v>
      </c>
      <c r="S63">
        <v>47.873690205819727</v>
      </c>
      <c r="T63">
        <v>30.462249254790631</v>
      </c>
      <c r="U63" s="156">
        <f t="shared" si="2"/>
        <v>157.99999999999997</v>
      </c>
      <c r="V63" s="154">
        <f t="shared" si="3"/>
        <v>0</v>
      </c>
    </row>
    <row r="64" spans="1:22">
      <c r="A64" t="s">
        <v>106</v>
      </c>
      <c r="B64">
        <f>PPCL!B64</f>
        <v>162</v>
      </c>
      <c r="C64">
        <f>PPCL!C64</f>
        <v>0</v>
      </c>
      <c r="D64">
        <f>PPCL!M64</f>
        <v>162</v>
      </c>
      <c r="E64">
        <f>PPCL!N64</f>
        <v>0</v>
      </c>
      <c r="F64">
        <f t="shared" si="4"/>
        <v>162</v>
      </c>
      <c r="G64">
        <f t="shared" si="5"/>
        <v>162</v>
      </c>
      <c r="H64" s="154"/>
      <c r="I64">
        <f>BRPL_EOD!AG64+BRPL_EOD!AH64</f>
        <v>45.83</v>
      </c>
      <c r="J64">
        <f>BYPL_EOD!AG64+BYPL_EOD!AH64</f>
        <v>26.03</v>
      </c>
      <c r="K64">
        <f>MES_EOD!AG64+MES_EOD!AH64</f>
        <v>9.82</v>
      </c>
      <c r="L64">
        <f>NDMC_EOD!AG64+NDMC_EOD!AH64</f>
        <v>49.09</v>
      </c>
      <c r="M64">
        <f>TPDDL_EOD!AG64+TPDDL_EOD!AH64</f>
        <v>31.23</v>
      </c>
      <c r="N64">
        <f t="shared" si="0"/>
        <v>162</v>
      </c>
      <c r="O64" s="154">
        <f t="shared" si="1"/>
        <v>0</v>
      </c>
      <c r="P64">
        <v>45.83</v>
      </c>
      <c r="Q64">
        <v>26.03</v>
      </c>
      <c r="R64">
        <v>9.82</v>
      </c>
      <c r="S64">
        <v>49.09</v>
      </c>
      <c r="T64">
        <v>31.23</v>
      </c>
      <c r="U64" s="156">
        <f t="shared" si="2"/>
        <v>162</v>
      </c>
      <c r="V64" s="154">
        <f t="shared" si="3"/>
        <v>0</v>
      </c>
    </row>
    <row r="65" spans="1:22">
      <c r="A65" t="s">
        <v>107</v>
      </c>
      <c r="B65">
        <f>PPCL!B65</f>
        <v>162</v>
      </c>
      <c r="C65">
        <f>PPCL!C65</f>
        <v>0</v>
      </c>
      <c r="D65">
        <f>PPCL!M65</f>
        <v>162</v>
      </c>
      <c r="E65">
        <f>PPCL!N65</f>
        <v>0</v>
      </c>
      <c r="F65">
        <f t="shared" si="4"/>
        <v>162</v>
      </c>
      <c r="G65">
        <f t="shared" si="5"/>
        <v>162</v>
      </c>
      <c r="H65" s="154"/>
      <c r="I65">
        <f>BRPL_EOD!AG65+BRPL_EOD!AH65</f>
        <v>45.83</v>
      </c>
      <c r="J65">
        <f>BYPL_EOD!AG65+BYPL_EOD!AH65</f>
        <v>26.03</v>
      </c>
      <c r="K65">
        <f>MES_EOD!AG65+MES_EOD!AH65</f>
        <v>9.82</v>
      </c>
      <c r="L65">
        <f>NDMC_EOD!AG65+NDMC_EOD!AH65</f>
        <v>49.09</v>
      </c>
      <c r="M65">
        <f>TPDDL_EOD!AG65+TPDDL_EOD!AH65</f>
        <v>31.23</v>
      </c>
      <c r="N65">
        <f t="shared" si="0"/>
        <v>162</v>
      </c>
      <c r="O65" s="154">
        <f t="shared" si="1"/>
        <v>0</v>
      </c>
      <c r="P65">
        <v>45.83</v>
      </c>
      <c r="Q65">
        <v>26.03</v>
      </c>
      <c r="R65">
        <v>9.82</v>
      </c>
      <c r="S65">
        <v>49.09</v>
      </c>
      <c r="T65">
        <v>31.23</v>
      </c>
      <c r="U65" s="156">
        <f t="shared" si="2"/>
        <v>162</v>
      </c>
      <c r="V65" s="154">
        <f t="shared" si="3"/>
        <v>0</v>
      </c>
    </row>
    <row r="66" spans="1:22">
      <c r="A66" t="s">
        <v>108</v>
      </c>
      <c r="B66">
        <f>PPCL!B66</f>
        <v>162</v>
      </c>
      <c r="C66">
        <f>PPCL!C66</f>
        <v>0</v>
      </c>
      <c r="D66">
        <f>PPCL!M66</f>
        <v>162</v>
      </c>
      <c r="E66">
        <f>PPCL!N66</f>
        <v>0</v>
      </c>
      <c r="F66">
        <f t="shared" si="4"/>
        <v>162</v>
      </c>
      <c r="G66">
        <f t="shared" si="5"/>
        <v>162</v>
      </c>
      <c r="H66" s="154"/>
      <c r="I66">
        <f>BRPL_EOD!AG66+BRPL_EOD!AH66</f>
        <v>45.83</v>
      </c>
      <c r="J66">
        <f>BYPL_EOD!AG66+BYPL_EOD!AH66</f>
        <v>26.03</v>
      </c>
      <c r="K66">
        <f>MES_EOD!AG66+MES_EOD!AH66</f>
        <v>9.82</v>
      </c>
      <c r="L66">
        <f>NDMC_EOD!AG66+NDMC_EOD!AH66</f>
        <v>49.09</v>
      </c>
      <c r="M66">
        <f>TPDDL_EOD!AG66+TPDDL_EOD!AH66</f>
        <v>31.23</v>
      </c>
      <c r="N66">
        <f t="shared" si="0"/>
        <v>162</v>
      </c>
      <c r="O66" s="154">
        <f t="shared" si="1"/>
        <v>0</v>
      </c>
      <c r="P66">
        <v>45.83</v>
      </c>
      <c r="Q66">
        <v>26.03</v>
      </c>
      <c r="R66">
        <v>9.82</v>
      </c>
      <c r="S66">
        <v>49.09</v>
      </c>
      <c r="T66">
        <v>31.23</v>
      </c>
      <c r="U66" s="156">
        <f t="shared" si="2"/>
        <v>162</v>
      </c>
      <c r="V66" s="154">
        <f t="shared" si="3"/>
        <v>0</v>
      </c>
    </row>
    <row r="67" spans="1:22">
      <c r="A67" t="s">
        <v>109</v>
      </c>
      <c r="B67">
        <f>PPCL!B67</f>
        <v>162</v>
      </c>
      <c r="C67">
        <f>PPCL!C67</f>
        <v>0</v>
      </c>
      <c r="D67">
        <f>PPCL!M67</f>
        <v>162</v>
      </c>
      <c r="E67">
        <f>PPCL!N67</f>
        <v>0</v>
      </c>
      <c r="F67">
        <f t="shared" si="4"/>
        <v>162</v>
      </c>
      <c r="G67">
        <f t="shared" si="5"/>
        <v>162</v>
      </c>
      <c r="H67" s="154"/>
      <c r="I67">
        <f>BRPL_EOD!AG67+BRPL_EOD!AH67</f>
        <v>45.83</v>
      </c>
      <c r="J67">
        <f>BYPL_EOD!AG67+BYPL_EOD!AH67</f>
        <v>26.03</v>
      </c>
      <c r="K67">
        <f>MES_EOD!AG67+MES_EOD!AH67</f>
        <v>9.82</v>
      </c>
      <c r="L67">
        <f>NDMC_EOD!AG67+NDMC_EOD!AH67</f>
        <v>49.09</v>
      </c>
      <c r="M67">
        <f>TPDDL_EOD!AG67+TPDDL_EOD!AH67</f>
        <v>31.23</v>
      </c>
      <c r="N67">
        <f t="shared" ref="N67:N98" si="6">SUM(I67:M67)</f>
        <v>162</v>
      </c>
      <c r="O67" s="154">
        <f t="shared" ref="O67:O98" si="7">G67-N67</f>
        <v>0</v>
      </c>
      <c r="P67">
        <v>45.83</v>
      </c>
      <c r="Q67">
        <v>26.03</v>
      </c>
      <c r="R67">
        <v>9.82</v>
      </c>
      <c r="S67">
        <v>49.09</v>
      </c>
      <c r="T67">
        <v>31.23</v>
      </c>
      <c r="U67" s="156">
        <f t="shared" ref="U67:U98" si="8">SUM(P67:T67)</f>
        <v>162</v>
      </c>
      <c r="V67" s="154">
        <f t="shared" ref="V67:V99" si="9">G67-U67</f>
        <v>0</v>
      </c>
    </row>
    <row r="68" spans="1:22">
      <c r="A68" t="s">
        <v>110</v>
      </c>
      <c r="B68">
        <f>PPCL!B68</f>
        <v>162</v>
      </c>
      <c r="C68">
        <f>PPCL!C68</f>
        <v>0</v>
      </c>
      <c r="D68">
        <f>PPCL!M68</f>
        <v>162</v>
      </c>
      <c r="E68">
        <f>PPCL!N68</f>
        <v>0</v>
      </c>
      <c r="F68">
        <f t="shared" ref="F68:F98" si="10">B68+C68</f>
        <v>162</v>
      </c>
      <c r="G68">
        <f t="shared" ref="G68:G98" si="11">D68+E68</f>
        <v>162</v>
      </c>
      <c r="H68" s="154"/>
      <c r="I68">
        <f>BRPL_EOD!AG68+BRPL_EOD!AH68</f>
        <v>45.83</v>
      </c>
      <c r="J68">
        <f>BYPL_EOD!AG68+BYPL_EOD!AH68</f>
        <v>26.03</v>
      </c>
      <c r="K68">
        <f>MES_EOD!AG68+MES_EOD!AH68</f>
        <v>9.82</v>
      </c>
      <c r="L68">
        <f>NDMC_EOD!AG68+NDMC_EOD!AH68</f>
        <v>49.09</v>
      </c>
      <c r="M68">
        <f>TPDDL_EOD!AG68+TPDDL_EOD!AH68</f>
        <v>31.23</v>
      </c>
      <c r="N68">
        <f t="shared" si="6"/>
        <v>162</v>
      </c>
      <c r="O68" s="154">
        <f t="shared" si="7"/>
        <v>0</v>
      </c>
      <c r="P68">
        <v>45.83</v>
      </c>
      <c r="Q68">
        <v>26.03</v>
      </c>
      <c r="R68">
        <v>9.82</v>
      </c>
      <c r="S68">
        <v>49.09</v>
      </c>
      <c r="T68">
        <v>31.23</v>
      </c>
      <c r="U68" s="156">
        <f t="shared" si="8"/>
        <v>162</v>
      </c>
      <c r="V68" s="154">
        <f t="shared" si="9"/>
        <v>0</v>
      </c>
    </row>
    <row r="69" spans="1:22">
      <c r="A69" t="s">
        <v>111</v>
      </c>
      <c r="B69">
        <f>PPCL!B69</f>
        <v>158</v>
      </c>
      <c r="C69">
        <f>PPCL!C69</f>
        <v>0</v>
      </c>
      <c r="D69">
        <f>PPCL!M69</f>
        <v>158</v>
      </c>
      <c r="E69">
        <f>PPCL!N69</f>
        <v>0</v>
      </c>
      <c r="F69">
        <f t="shared" si="10"/>
        <v>158</v>
      </c>
      <c r="G69">
        <f t="shared" si="11"/>
        <v>158</v>
      </c>
      <c r="H69" s="154"/>
      <c r="I69">
        <f>BRPL_EOD!AG69+BRPL_EOD!AH69</f>
        <v>44.7</v>
      </c>
      <c r="J69">
        <f>BYPL_EOD!AG69+BYPL_EOD!AH69</f>
        <v>25.39</v>
      </c>
      <c r="K69">
        <f>MES_EOD!AG69+MES_EOD!AH69</f>
        <v>9.57</v>
      </c>
      <c r="L69">
        <f>NDMC_EOD!AG69+NDMC_EOD!AH69</f>
        <v>47.87</v>
      </c>
      <c r="M69">
        <f>TPDDL_EOD!AG69+TPDDL_EOD!AH69</f>
        <v>30.46</v>
      </c>
      <c r="N69">
        <f t="shared" si="6"/>
        <v>157.99</v>
      </c>
      <c r="O69" s="154">
        <f t="shared" si="7"/>
        <v>9.9999999999909051E-3</v>
      </c>
      <c r="P69">
        <v>44.7</v>
      </c>
      <c r="Q69">
        <v>25.390599999999999</v>
      </c>
      <c r="R69">
        <v>9.5734605393896306</v>
      </c>
      <c r="S69">
        <v>47.873690205819727</v>
      </c>
      <c r="T69">
        <v>30.462249254790631</v>
      </c>
      <c r="U69" s="156">
        <f t="shared" si="8"/>
        <v>157.99999999999997</v>
      </c>
      <c r="V69" s="154">
        <f t="shared" si="9"/>
        <v>0</v>
      </c>
    </row>
    <row r="70" spans="1:22">
      <c r="A70" t="s">
        <v>112</v>
      </c>
      <c r="B70">
        <f>PPCL!B70</f>
        <v>162</v>
      </c>
      <c r="C70">
        <f>PPCL!C70</f>
        <v>0</v>
      </c>
      <c r="D70">
        <f>PPCL!M70</f>
        <v>162</v>
      </c>
      <c r="E70">
        <f>PPCL!N70</f>
        <v>0</v>
      </c>
      <c r="F70">
        <f t="shared" si="10"/>
        <v>162</v>
      </c>
      <c r="G70">
        <f t="shared" si="11"/>
        <v>162</v>
      </c>
      <c r="H70" s="154"/>
      <c r="I70">
        <f>BRPL_EOD!AG70+BRPL_EOD!AH70</f>
        <v>45.83</v>
      </c>
      <c r="J70">
        <f>BYPL_EOD!AG70+BYPL_EOD!AH70</f>
        <v>26.03</v>
      </c>
      <c r="K70">
        <f>MES_EOD!AG70+MES_EOD!AH70</f>
        <v>9.82</v>
      </c>
      <c r="L70">
        <f>NDMC_EOD!AG70+NDMC_EOD!AH70</f>
        <v>49.09</v>
      </c>
      <c r="M70">
        <f>TPDDL_EOD!AG70+TPDDL_EOD!AH70</f>
        <v>31.23</v>
      </c>
      <c r="N70">
        <f t="shared" si="6"/>
        <v>162</v>
      </c>
      <c r="O70" s="154">
        <f t="shared" si="7"/>
        <v>0</v>
      </c>
      <c r="P70">
        <v>45.83</v>
      </c>
      <c r="Q70">
        <v>26.03</v>
      </c>
      <c r="R70">
        <v>9.82</v>
      </c>
      <c r="S70">
        <v>49.09</v>
      </c>
      <c r="T70">
        <v>31.23</v>
      </c>
      <c r="U70" s="156">
        <f t="shared" si="8"/>
        <v>162</v>
      </c>
      <c r="V70" s="154">
        <f t="shared" si="9"/>
        <v>0</v>
      </c>
    </row>
    <row r="71" spans="1:22">
      <c r="A71" t="s">
        <v>113</v>
      </c>
      <c r="B71">
        <f>PPCL!B71</f>
        <v>162</v>
      </c>
      <c r="C71">
        <f>PPCL!C71</f>
        <v>0</v>
      </c>
      <c r="D71">
        <f>PPCL!M71</f>
        <v>162</v>
      </c>
      <c r="E71">
        <f>PPCL!N71</f>
        <v>0</v>
      </c>
      <c r="F71">
        <f t="shared" si="10"/>
        <v>162</v>
      </c>
      <c r="G71">
        <f t="shared" si="11"/>
        <v>162</v>
      </c>
      <c r="H71" s="154"/>
      <c r="I71">
        <f>BRPL_EOD!AG71+BRPL_EOD!AH71</f>
        <v>45.83</v>
      </c>
      <c r="J71">
        <f>BYPL_EOD!AG71+BYPL_EOD!AH71</f>
        <v>26.03</v>
      </c>
      <c r="K71">
        <f>MES_EOD!AG71+MES_EOD!AH71</f>
        <v>9.82</v>
      </c>
      <c r="L71">
        <f>NDMC_EOD!AG71+NDMC_EOD!AH71</f>
        <v>49.09</v>
      </c>
      <c r="M71">
        <f>TPDDL_EOD!AG71+TPDDL_EOD!AH71</f>
        <v>31.23</v>
      </c>
      <c r="N71">
        <f t="shared" si="6"/>
        <v>162</v>
      </c>
      <c r="O71" s="154">
        <f t="shared" si="7"/>
        <v>0</v>
      </c>
      <c r="P71">
        <v>45.83</v>
      </c>
      <c r="Q71">
        <v>26.03</v>
      </c>
      <c r="R71">
        <v>9.82</v>
      </c>
      <c r="S71">
        <v>49.09</v>
      </c>
      <c r="T71">
        <v>31.23</v>
      </c>
      <c r="U71" s="156">
        <f t="shared" si="8"/>
        <v>162</v>
      </c>
      <c r="V71" s="154">
        <f t="shared" si="9"/>
        <v>0</v>
      </c>
    </row>
    <row r="72" spans="1:22">
      <c r="A72" t="s">
        <v>114</v>
      </c>
      <c r="B72">
        <f>PPCL!B72</f>
        <v>162</v>
      </c>
      <c r="C72">
        <f>PPCL!C72</f>
        <v>0</v>
      </c>
      <c r="D72">
        <f>PPCL!M72</f>
        <v>162</v>
      </c>
      <c r="E72">
        <f>PPCL!N72</f>
        <v>0</v>
      </c>
      <c r="F72">
        <f t="shared" si="10"/>
        <v>162</v>
      </c>
      <c r="G72">
        <f t="shared" si="11"/>
        <v>162</v>
      </c>
      <c r="H72" s="154"/>
      <c r="I72">
        <f>BRPL_EOD!AG72+BRPL_EOD!AH72</f>
        <v>45.83</v>
      </c>
      <c r="J72">
        <f>BYPL_EOD!AG72+BYPL_EOD!AH72</f>
        <v>26.03</v>
      </c>
      <c r="K72">
        <f>MES_EOD!AG72+MES_EOD!AH72</f>
        <v>9.82</v>
      </c>
      <c r="L72">
        <f>NDMC_EOD!AG72+NDMC_EOD!AH72</f>
        <v>49.09</v>
      </c>
      <c r="M72">
        <f>TPDDL_EOD!AG72+TPDDL_EOD!AH72</f>
        <v>31.23</v>
      </c>
      <c r="N72">
        <f t="shared" si="6"/>
        <v>162</v>
      </c>
      <c r="O72" s="154">
        <f t="shared" si="7"/>
        <v>0</v>
      </c>
      <c r="P72">
        <v>45.83</v>
      </c>
      <c r="Q72">
        <v>26.03</v>
      </c>
      <c r="R72">
        <v>9.82</v>
      </c>
      <c r="S72">
        <v>49.09</v>
      </c>
      <c r="T72">
        <v>31.23</v>
      </c>
      <c r="U72" s="156">
        <f t="shared" si="8"/>
        <v>162</v>
      </c>
      <c r="V72" s="154">
        <f t="shared" si="9"/>
        <v>0</v>
      </c>
    </row>
    <row r="73" spans="1:22">
      <c r="A73" t="s">
        <v>115</v>
      </c>
      <c r="B73">
        <f>PPCL!B73</f>
        <v>162</v>
      </c>
      <c r="C73">
        <f>PPCL!C73</f>
        <v>0</v>
      </c>
      <c r="D73">
        <f>PPCL!M73</f>
        <v>162</v>
      </c>
      <c r="E73">
        <f>PPCL!N73</f>
        <v>0</v>
      </c>
      <c r="F73">
        <f t="shared" si="10"/>
        <v>162</v>
      </c>
      <c r="G73">
        <f t="shared" si="11"/>
        <v>162</v>
      </c>
      <c r="H73" s="154"/>
      <c r="I73">
        <f>BRPL_EOD!AG73+BRPL_EOD!AH73</f>
        <v>45.83</v>
      </c>
      <c r="J73">
        <f>BYPL_EOD!AG73+BYPL_EOD!AH73</f>
        <v>26.03</v>
      </c>
      <c r="K73">
        <f>MES_EOD!AG73+MES_EOD!AH73</f>
        <v>9.82</v>
      </c>
      <c r="L73">
        <f>NDMC_EOD!AG73+NDMC_EOD!AH73</f>
        <v>49.09</v>
      </c>
      <c r="M73">
        <f>TPDDL_EOD!AG73+TPDDL_EOD!AH73</f>
        <v>31.23</v>
      </c>
      <c r="N73">
        <f t="shared" si="6"/>
        <v>162</v>
      </c>
      <c r="O73" s="154">
        <f t="shared" si="7"/>
        <v>0</v>
      </c>
      <c r="P73">
        <v>45.83</v>
      </c>
      <c r="Q73">
        <v>26.03</v>
      </c>
      <c r="R73">
        <v>9.82</v>
      </c>
      <c r="S73">
        <v>49.09</v>
      </c>
      <c r="T73">
        <v>31.23</v>
      </c>
      <c r="U73" s="156">
        <f t="shared" si="8"/>
        <v>162</v>
      </c>
      <c r="V73" s="154">
        <f t="shared" si="9"/>
        <v>0</v>
      </c>
    </row>
    <row r="74" spans="1:22">
      <c r="A74" t="s">
        <v>116</v>
      </c>
      <c r="B74">
        <f>PPCL!B74</f>
        <v>162</v>
      </c>
      <c r="C74">
        <f>PPCL!C74</f>
        <v>0</v>
      </c>
      <c r="D74">
        <f>PPCL!M74</f>
        <v>162</v>
      </c>
      <c r="E74">
        <f>PPCL!N74</f>
        <v>0</v>
      </c>
      <c r="F74">
        <f t="shared" si="10"/>
        <v>162</v>
      </c>
      <c r="G74">
        <f t="shared" si="11"/>
        <v>162</v>
      </c>
      <c r="H74" s="154"/>
      <c r="I74">
        <f>BRPL_EOD!AG74+BRPL_EOD!AH74</f>
        <v>45.83</v>
      </c>
      <c r="J74">
        <f>BYPL_EOD!AG74+BYPL_EOD!AH74</f>
        <v>26.03</v>
      </c>
      <c r="K74">
        <f>MES_EOD!AG74+MES_EOD!AH74</f>
        <v>9.82</v>
      </c>
      <c r="L74">
        <f>NDMC_EOD!AG74+NDMC_EOD!AH74</f>
        <v>49.09</v>
      </c>
      <c r="M74">
        <f>TPDDL_EOD!AG74+TPDDL_EOD!AH74</f>
        <v>31.23</v>
      </c>
      <c r="N74">
        <f t="shared" si="6"/>
        <v>162</v>
      </c>
      <c r="O74" s="154">
        <f t="shared" si="7"/>
        <v>0</v>
      </c>
      <c r="P74">
        <v>45.83</v>
      </c>
      <c r="Q74">
        <v>26.03</v>
      </c>
      <c r="R74">
        <v>9.82</v>
      </c>
      <c r="S74">
        <v>49.09</v>
      </c>
      <c r="T74">
        <v>31.23</v>
      </c>
      <c r="U74" s="156">
        <f t="shared" si="8"/>
        <v>162</v>
      </c>
      <c r="V74" s="154">
        <f t="shared" si="9"/>
        <v>0</v>
      </c>
    </row>
    <row r="75" spans="1:22">
      <c r="A75" t="s">
        <v>117</v>
      </c>
      <c r="B75">
        <f>PPCL!B75</f>
        <v>158</v>
      </c>
      <c r="C75">
        <f>PPCL!C75</f>
        <v>0</v>
      </c>
      <c r="D75">
        <f>PPCL!M75</f>
        <v>158</v>
      </c>
      <c r="E75">
        <f>PPCL!N75</f>
        <v>0</v>
      </c>
      <c r="F75">
        <f t="shared" si="10"/>
        <v>158</v>
      </c>
      <c r="G75">
        <f t="shared" si="11"/>
        <v>158</v>
      </c>
      <c r="H75" s="154"/>
      <c r="I75">
        <f>BRPL_EOD!AG75+BRPL_EOD!AH75</f>
        <v>44.7</v>
      </c>
      <c r="J75">
        <f>BYPL_EOD!AG75+BYPL_EOD!AH75</f>
        <v>25.39</v>
      </c>
      <c r="K75">
        <f>MES_EOD!AG75+MES_EOD!AH75</f>
        <v>9.57</v>
      </c>
      <c r="L75">
        <f>NDMC_EOD!AG75+NDMC_EOD!AH75</f>
        <v>47.87</v>
      </c>
      <c r="M75">
        <f>TPDDL_EOD!AG75+TPDDL_EOD!AH75</f>
        <v>30.46</v>
      </c>
      <c r="N75">
        <f t="shared" si="6"/>
        <v>157.99</v>
      </c>
      <c r="O75" s="154">
        <f t="shared" si="7"/>
        <v>9.9999999999909051E-3</v>
      </c>
      <c r="P75">
        <v>44.7</v>
      </c>
      <c r="Q75">
        <v>25.390599999999999</v>
      </c>
      <c r="R75">
        <v>9.5734605393896306</v>
      </c>
      <c r="S75">
        <v>47.873690205819727</v>
      </c>
      <c r="T75">
        <v>30.462249254790631</v>
      </c>
      <c r="U75" s="156">
        <f t="shared" si="8"/>
        <v>157.99999999999997</v>
      </c>
      <c r="V75" s="154">
        <f t="shared" si="9"/>
        <v>0</v>
      </c>
    </row>
    <row r="76" spans="1:22">
      <c r="A76" t="s">
        <v>118</v>
      </c>
      <c r="B76">
        <f>PPCL!B76</f>
        <v>162</v>
      </c>
      <c r="C76">
        <f>PPCL!C76</f>
        <v>0</v>
      </c>
      <c r="D76">
        <f>PPCL!M76</f>
        <v>162</v>
      </c>
      <c r="E76">
        <f>PPCL!N76</f>
        <v>0</v>
      </c>
      <c r="F76">
        <f t="shared" si="10"/>
        <v>162</v>
      </c>
      <c r="G76">
        <f t="shared" si="11"/>
        <v>162</v>
      </c>
      <c r="H76" s="154"/>
      <c r="I76">
        <f>BRPL_EOD!AG76+BRPL_EOD!AH76</f>
        <v>45.83</v>
      </c>
      <c r="J76">
        <f>BYPL_EOD!AG76+BYPL_EOD!AH76</f>
        <v>26.03</v>
      </c>
      <c r="K76">
        <f>MES_EOD!AG76+MES_EOD!AH76</f>
        <v>9.82</v>
      </c>
      <c r="L76">
        <f>NDMC_EOD!AG76+NDMC_EOD!AH76</f>
        <v>49.09</v>
      </c>
      <c r="M76">
        <f>TPDDL_EOD!AG76+TPDDL_EOD!AH76</f>
        <v>31.23</v>
      </c>
      <c r="N76">
        <f t="shared" si="6"/>
        <v>162</v>
      </c>
      <c r="O76" s="154">
        <f t="shared" si="7"/>
        <v>0</v>
      </c>
      <c r="P76">
        <v>45.83</v>
      </c>
      <c r="Q76">
        <v>26.03</v>
      </c>
      <c r="R76">
        <v>9.82</v>
      </c>
      <c r="S76">
        <v>49.09</v>
      </c>
      <c r="T76">
        <v>31.23</v>
      </c>
      <c r="U76" s="156">
        <f t="shared" si="8"/>
        <v>162</v>
      </c>
      <c r="V76" s="154">
        <f t="shared" si="9"/>
        <v>0</v>
      </c>
    </row>
    <row r="77" spans="1:22">
      <c r="A77" t="s">
        <v>119</v>
      </c>
      <c r="B77">
        <f>PPCL!B77</f>
        <v>162</v>
      </c>
      <c r="C77">
        <f>PPCL!C77</f>
        <v>0</v>
      </c>
      <c r="D77">
        <f>PPCL!M77</f>
        <v>162</v>
      </c>
      <c r="E77">
        <f>PPCL!N77</f>
        <v>0</v>
      </c>
      <c r="F77">
        <f t="shared" si="10"/>
        <v>162</v>
      </c>
      <c r="G77">
        <f t="shared" si="11"/>
        <v>162</v>
      </c>
      <c r="H77" s="154"/>
      <c r="I77">
        <f>BRPL_EOD!AG77+BRPL_EOD!AH77</f>
        <v>45.83</v>
      </c>
      <c r="J77">
        <f>BYPL_EOD!AG77+BYPL_EOD!AH77</f>
        <v>26.03</v>
      </c>
      <c r="K77">
        <f>MES_EOD!AG77+MES_EOD!AH77</f>
        <v>9.82</v>
      </c>
      <c r="L77">
        <f>NDMC_EOD!AG77+NDMC_EOD!AH77</f>
        <v>49.09</v>
      </c>
      <c r="M77">
        <f>TPDDL_EOD!AG77+TPDDL_EOD!AH77</f>
        <v>31.23</v>
      </c>
      <c r="N77">
        <f t="shared" si="6"/>
        <v>162</v>
      </c>
      <c r="O77" s="154">
        <f t="shared" si="7"/>
        <v>0</v>
      </c>
      <c r="P77">
        <v>45.83</v>
      </c>
      <c r="Q77">
        <v>26.03</v>
      </c>
      <c r="R77">
        <v>9.82</v>
      </c>
      <c r="S77">
        <v>49.09</v>
      </c>
      <c r="T77">
        <v>31.23</v>
      </c>
      <c r="U77" s="156">
        <f t="shared" si="8"/>
        <v>162</v>
      </c>
      <c r="V77" s="154">
        <f t="shared" si="9"/>
        <v>0</v>
      </c>
    </row>
    <row r="78" spans="1:22">
      <c r="A78" t="s">
        <v>120</v>
      </c>
      <c r="B78">
        <f>PPCL!B78</f>
        <v>162</v>
      </c>
      <c r="C78">
        <f>PPCL!C78</f>
        <v>0</v>
      </c>
      <c r="D78">
        <f>PPCL!M78</f>
        <v>162</v>
      </c>
      <c r="E78">
        <f>PPCL!N78</f>
        <v>0</v>
      </c>
      <c r="F78">
        <f t="shared" si="10"/>
        <v>162</v>
      </c>
      <c r="G78">
        <f t="shared" si="11"/>
        <v>162</v>
      </c>
      <c r="H78" s="154"/>
      <c r="I78">
        <f>BRPL_EOD!AG78+BRPL_EOD!AH78</f>
        <v>45.83</v>
      </c>
      <c r="J78">
        <f>BYPL_EOD!AG78+BYPL_EOD!AH78</f>
        <v>26.03</v>
      </c>
      <c r="K78">
        <f>MES_EOD!AG78+MES_EOD!AH78</f>
        <v>9.82</v>
      </c>
      <c r="L78">
        <f>NDMC_EOD!AG78+NDMC_EOD!AH78</f>
        <v>49.09</v>
      </c>
      <c r="M78">
        <f>TPDDL_EOD!AG78+TPDDL_EOD!AH78</f>
        <v>31.23</v>
      </c>
      <c r="N78">
        <f t="shared" si="6"/>
        <v>162</v>
      </c>
      <c r="O78" s="154">
        <f t="shared" si="7"/>
        <v>0</v>
      </c>
      <c r="P78">
        <v>45.83</v>
      </c>
      <c r="Q78">
        <v>26.03</v>
      </c>
      <c r="R78">
        <v>9.82</v>
      </c>
      <c r="S78">
        <v>49.09</v>
      </c>
      <c r="T78">
        <v>31.23</v>
      </c>
      <c r="U78" s="156">
        <f t="shared" si="8"/>
        <v>162</v>
      </c>
      <c r="V78" s="154">
        <f t="shared" si="9"/>
        <v>0</v>
      </c>
    </row>
    <row r="79" spans="1:22">
      <c r="A79" t="s">
        <v>121</v>
      </c>
      <c r="B79">
        <f>PPCL!B79</f>
        <v>162</v>
      </c>
      <c r="C79">
        <f>PPCL!C79</f>
        <v>0</v>
      </c>
      <c r="D79">
        <f>PPCL!M79</f>
        <v>162</v>
      </c>
      <c r="E79">
        <f>PPCL!N79</f>
        <v>0</v>
      </c>
      <c r="F79">
        <f t="shared" si="10"/>
        <v>162</v>
      </c>
      <c r="G79">
        <f t="shared" si="11"/>
        <v>162</v>
      </c>
      <c r="H79" s="154"/>
      <c r="I79">
        <f>BRPL_EOD!AG79+BRPL_EOD!AH79</f>
        <v>45.83</v>
      </c>
      <c r="J79">
        <f>BYPL_EOD!AG79+BYPL_EOD!AH79</f>
        <v>26.03</v>
      </c>
      <c r="K79">
        <f>MES_EOD!AG79+MES_EOD!AH79</f>
        <v>9.82</v>
      </c>
      <c r="L79">
        <f>NDMC_EOD!AG79+NDMC_EOD!AH79</f>
        <v>49.09</v>
      </c>
      <c r="M79">
        <f>TPDDL_EOD!AG79+TPDDL_EOD!AH79</f>
        <v>31.23</v>
      </c>
      <c r="N79">
        <f t="shared" si="6"/>
        <v>162</v>
      </c>
      <c r="O79" s="154">
        <f t="shared" si="7"/>
        <v>0</v>
      </c>
      <c r="P79">
        <v>45.83</v>
      </c>
      <c r="Q79">
        <v>26.03</v>
      </c>
      <c r="R79">
        <v>9.82</v>
      </c>
      <c r="S79">
        <v>49.09</v>
      </c>
      <c r="T79">
        <v>31.23</v>
      </c>
      <c r="U79" s="156">
        <f t="shared" si="8"/>
        <v>162</v>
      </c>
      <c r="V79" s="154">
        <f t="shared" si="9"/>
        <v>0</v>
      </c>
    </row>
    <row r="80" spans="1:22">
      <c r="A80" t="s">
        <v>122</v>
      </c>
      <c r="B80">
        <f>PPCL!B80</f>
        <v>162</v>
      </c>
      <c r="C80">
        <f>PPCL!C80</f>
        <v>0</v>
      </c>
      <c r="D80">
        <f>PPCL!M80</f>
        <v>162</v>
      </c>
      <c r="E80">
        <f>PPCL!N80</f>
        <v>0</v>
      </c>
      <c r="F80">
        <f t="shared" si="10"/>
        <v>162</v>
      </c>
      <c r="G80">
        <f t="shared" si="11"/>
        <v>162</v>
      </c>
      <c r="H80" s="154"/>
      <c r="I80">
        <f>BRPL_EOD!AG80+BRPL_EOD!AH80</f>
        <v>45.83</v>
      </c>
      <c r="J80">
        <f>BYPL_EOD!AG80+BYPL_EOD!AH80</f>
        <v>26.03</v>
      </c>
      <c r="K80">
        <f>MES_EOD!AG80+MES_EOD!AH80</f>
        <v>9.82</v>
      </c>
      <c r="L80">
        <f>NDMC_EOD!AG80+NDMC_EOD!AH80</f>
        <v>49.09</v>
      </c>
      <c r="M80">
        <f>TPDDL_EOD!AG80+TPDDL_EOD!AH80</f>
        <v>31.23</v>
      </c>
      <c r="N80">
        <f t="shared" si="6"/>
        <v>162</v>
      </c>
      <c r="O80" s="154">
        <f t="shared" si="7"/>
        <v>0</v>
      </c>
      <c r="P80">
        <v>45.83</v>
      </c>
      <c r="Q80">
        <v>26.03</v>
      </c>
      <c r="R80">
        <v>9.82</v>
      </c>
      <c r="S80">
        <v>49.09</v>
      </c>
      <c r="T80">
        <v>31.23</v>
      </c>
      <c r="U80" s="156">
        <f t="shared" si="8"/>
        <v>162</v>
      </c>
      <c r="V80" s="154">
        <f t="shared" si="9"/>
        <v>0</v>
      </c>
    </row>
    <row r="81" spans="1:22">
      <c r="A81" t="s">
        <v>123</v>
      </c>
      <c r="B81">
        <f>PPCL!B81</f>
        <v>162</v>
      </c>
      <c r="C81">
        <f>PPCL!C81</f>
        <v>0</v>
      </c>
      <c r="D81">
        <f>PPCL!M81</f>
        <v>162</v>
      </c>
      <c r="E81">
        <f>PPCL!N81</f>
        <v>0</v>
      </c>
      <c r="F81">
        <f t="shared" si="10"/>
        <v>162</v>
      </c>
      <c r="G81">
        <f t="shared" si="11"/>
        <v>162</v>
      </c>
      <c r="H81" s="154"/>
      <c r="I81">
        <f>BRPL_EOD!AG81+BRPL_EOD!AH81</f>
        <v>45.83</v>
      </c>
      <c r="J81">
        <f>BYPL_EOD!AG81+BYPL_EOD!AH81</f>
        <v>26.03</v>
      </c>
      <c r="K81">
        <f>MES_EOD!AG81+MES_EOD!AH81</f>
        <v>9.82</v>
      </c>
      <c r="L81">
        <f>NDMC_EOD!AG81+NDMC_EOD!AH81</f>
        <v>49.09</v>
      </c>
      <c r="M81">
        <f>TPDDL_EOD!AG81+TPDDL_EOD!AH81</f>
        <v>31.23</v>
      </c>
      <c r="N81">
        <f t="shared" si="6"/>
        <v>162</v>
      </c>
      <c r="O81" s="154">
        <f t="shared" si="7"/>
        <v>0</v>
      </c>
      <c r="P81">
        <v>45.83</v>
      </c>
      <c r="Q81">
        <v>26.03</v>
      </c>
      <c r="R81">
        <v>9.82</v>
      </c>
      <c r="S81">
        <v>49.09</v>
      </c>
      <c r="T81">
        <v>31.23</v>
      </c>
      <c r="U81" s="156">
        <f t="shared" si="8"/>
        <v>162</v>
      </c>
      <c r="V81" s="154">
        <f t="shared" si="9"/>
        <v>0</v>
      </c>
    </row>
    <row r="82" spans="1:22">
      <c r="A82" t="s">
        <v>124</v>
      </c>
      <c r="B82">
        <f>PPCL!B82</f>
        <v>162</v>
      </c>
      <c r="C82">
        <f>PPCL!C82</f>
        <v>0</v>
      </c>
      <c r="D82">
        <f>PPCL!M82</f>
        <v>162</v>
      </c>
      <c r="E82">
        <f>PPCL!N82</f>
        <v>0</v>
      </c>
      <c r="F82">
        <f t="shared" si="10"/>
        <v>162</v>
      </c>
      <c r="G82">
        <f t="shared" si="11"/>
        <v>162</v>
      </c>
      <c r="H82" s="154"/>
      <c r="I82">
        <f>BRPL_EOD!AG82+BRPL_EOD!AH82</f>
        <v>45.83</v>
      </c>
      <c r="J82">
        <f>BYPL_EOD!AG82+BYPL_EOD!AH82</f>
        <v>26.03</v>
      </c>
      <c r="K82">
        <f>MES_EOD!AG82+MES_EOD!AH82</f>
        <v>9.82</v>
      </c>
      <c r="L82">
        <f>NDMC_EOD!AG82+NDMC_EOD!AH82</f>
        <v>49.09</v>
      </c>
      <c r="M82">
        <f>TPDDL_EOD!AG82+TPDDL_EOD!AH82</f>
        <v>31.23</v>
      </c>
      <c r="N82">
        <f t="shared" si="6"/>
        <v>162</v>
      </c>
      <c r="O82" s="154">
        <f t="shared" si="7"/>
        <v>0</v>
      </c>
      <c r="P82">
        <v>45.83</v>
      </c>
      <c r="Q82">
        <v>26.03</v>
      </c>
      <c r="R82">
        <v>9.82</v>
      </c>
      <c r="S82">
        <v>49.09</v>
      </c>
      <c r="T82">
        <v>31.23</v>
      </c>
      <c r="U82" s="156">
        <f t="shared" si="8"/>
        <v>162</v>
      </c>
      <c r="V82" s="154">
        <f t="shared" si="9"/>
        <v>0</v>
      </c>
    </row>
    <row r="83" spans="1:22">
      <c r="A83" t="s">
        <v>125</v>
      </c>
      <c r="B83">
        <f>PPCL!B83</f>
        <v>162</v>
      </c>
      <c r="C83">
        <f>PPCL!C83</f>
        <v>0</v>
      </c>
      <c r="D83">
        <f>PPCL!M83</f>
        <v>162</v>
      </c>
      <c r="E83">
        <f>PPCL!N83</f>
        <v>0</v>
      </c>
      <c r="F83">
        <f t="shared" si="10"/>
        <v>162</v>
      </c>
      <c r="G83">
        <f t="shared" si="11"/>
        <v>162</v>
      </c>
      <c r="H83" s="154"/>
      <c r="I83">
        <f>BRPL_EOD!AG83+BRPL_EOD!AH83</f>
        <v>45.83</v>
      </c>
      <c r="J83">
        <f>BYPL_EOD!AG83+BYPL_EOD!AH83</f>
        <v>26.03</v>
      </c>
      <c r="K83">
        <f>MES_EOD!AG83+MES_EOD!AH83</f>
        <v>9.82</v>
      </c>
      <c r="L83">
        <f>NDMC_EOD!AG83+NDMC_EOD!AH83</f>
        <v>49.09</v>
      </c>
      <c r="M83">
        <f>TPDDL_EOD!AG83+TPDDL_EOD!AH83</f>
        <v>31.23</v>
      </c>
      <c r="N83">
        <f t="shared" si="6"/>
        <v>162</v>
      </c>
      <c r="O83" s="154">
        <f t="shared" si="7"/>
        <v>0</v>
      </c>
      <c r="P83">
        <v>45.83</v>
      </c>
      <c r="Q83">
        <v>26.03</v>
      </c>
      <c r="R83">
        <v>9.82</v>
      </c>
      <c r="S83">
        <v>49.09</v>
      </c>
      <c r="T83">
        <v>31.23</v>
      </c>
      <c r="U83" s="156">
        <f t="shared" si="8"/>
        <v>162</v>
      </c>
      <c r="V83" s="154">
        <f t="shared" si="9"/>
        <v>0</v>
      </c>
    </row>
    <row r="84" spans="1:22">
      <c r="A84" t="s">
        <v>126</v>
      </c>
      <c r="B84">
        <f>PPCL!B84</f>
        <v>162</v>
      </c>
      <c r="C84">
        <f>PPCL!C84</f>
        <v>0</v>
      </c>
      <c r="D84">
        <f>PPCL!M84</f>
        <v>162</v>
      </c>
      <c r="E84">
        <f>PPCL!N84</f>
        <v>0</v>
      </c>
      <c r="F84">
        <f t="shared" si="10"/>
        <v>162</v>
      </c>
      <c r="G84">
        <f t="shared" si="11"/>
        <v>162</v>
      </c>
      <c r="H84" s="154"/>
      <c r="I84">
        <f>BRPL_EOD!AG84+BRPL_EOD!AH84</f>
        <v>45.83</v>
      </c>
      <c r="J84">
        <f>BYPL_EOD!AG84+BYPL_EOD!AH84</f>
        <v>26.03</v>
      </c>
      <c r="K84">
        <f>MES_EOD!AG84+MES_EOD!AH84</f>
        <v>9.82</v>
      </c>
      <c r="L84">
        <f>NDMC_EOD!AG84+NDMC_EOD!AH84</f>
        <v>49.09</v>
      </c>
      <c r="M84">
        <f>TPDDL_EOD!AG84+TPDDL_EOD!AH84</f>
        <v>31.23</v>
      </c>
      <c r="N84">
        <f t="shared" si="6"/>
        <v>162</v>
      </c>
      <c r="O84" s="154">
        <f t="shared" si="7"/>
        <v>0</v>
      </c>
      <c r="P84">
        <v>45.83</v>
      </c>
      <c r="Q84">
        <v>26.03</v>
      </c>
      <c r="R84">
        <v>9.82</v>
      </c>
      <c r="S84">
        <v>49.09</v>
      </c>
      <c r="T84">
        <v>31.23</v>
      </c>
      <c r="U84" s="156">
        <f t="shared" si="8"/>
        <v>162</v>
      </c>
      <c r="V84" s="154">
        <f t="shared" si="9"/>
        <v>0</v>
      </c>
    </row>
    <row r="85" spans="1:22">
      <c r="A85" t="s">
        <v>127</v>
      </c>
      <c r="B85">
        <f>PPCL!B85</f>
        <v>162</v>
      </c>
      <c r="C85">
        <f>PPCL!C85</f>
        <v>0</v>
      </c>
      <c r="D85">
        <f>PPCL!M85</f>
        <v>162</v>
      </c>
      <c r="E85">
        <f>PPCL!N85</f>
        <v>0</v>
      </c>
      <c r="F85">
        <f t="shared" si="10"/>
        <v>162</v>
      </c>
      <c r="G85">
        <f t="shared" si="11"/>
        <v>162</v>
      </c>
      <c r="H85" s="154"/>
      <c r="I85">
        <f>BRPL_EOD!AG85+BRPL_EOD!AH85</f>
        <v>45.83</v>
      </c>
      <c r="J85">
        <f>BYPL_EOD!AG85+BYPL_EOD!AH85</f>
        <v>26.03</v>
      </c>
      <c r="K85">
        <f>MES_EOD!AG85+MES_EOD!AH85</f>
        <v>9.82</v>
      </c>
      <c r="L85">
        <f>NDMC_EOD!AG85+NDMC_EOD!AH85</f>
        <v>49.09</v>
      </c>
      <c r="M85">
        <f>TPDDL_EOD!AG85+TPDDL_EOD!AH85</f>
        <v>31.23</v>
      </c>
      <c r="N85">
        <f t="shared" si="6"/>
        <v>162</v>
      </c>
      <c r="O85" s="154">
        <f t="shared" si="7"/>
        <v>0</v>
      </c>
      <c r="P85">
        <v>45.83</v>
      </c>
      <c r="Q85">
        <v>26.03</v>
      </c>
      <c r="R85">
        <v>9.82</v>
      </c>
      <c r="S85">
        <v>49.09</v>
      </c>
      <c r="T85">
        <v>31.23</v>
      </c>
      <c r="U85" s="156">
        <f t="shared" si="8"/>
        <v>162</v>
      </c>
      <c r="V85" s="154">
        <f t="shared" si="9"/>
        <v>0</v>
      </c>
    </row>
    <row r="86" spans="1:22">
      <c r="A86" t="s">
        <v>128</v>
      </c>
      <c r="B86">
        <f>PPCL!B86</f>
        <v>162</v>
      </c>
      <c r="C86">
        <f>PPCL!C86</f>
        <v>0</v>
      </c>
      <c r="D86">
        <f>PPCL!M86</f>
        <v>162</v>
      </c>
      <c r="E86">
        <f>PPCL!N86</f>
        <v>0</v>
      </c>
      <c r="F86">
        <f t="shared" si="10"/>
        <v>162</v>
      </c>
      <c r="G86">
        <f t="shared" si="11"/>
        <v>162</v>
      </c>
      <c r="H86" s="154"/>
      <c r="I86">
        <f>BRPL_EOD!AG86+BRPL_EOD!AH86</f>
        <v>45.83</v>
      </c>
      <c r="J86">
        <f>BYPL_EOD!AG86+BYPL_EOD!AH86</f>
        <v>26.03</v>
      </c>
      <c r="K86">
        <f>MES_EOD!AG86+MES_EOD!AH86</f>
        <v>9.82</v>
      </c>
      <c r="L86">
        <f>NDMC_EOD!AG86+NDMC_EOD!AH86</f>
        <v>49.09</v>
      </c>
      <c r="M86">
        <f>TPDDL_EOD!AG86+TPDDL_EOD!AH86</f>
        <v>31.23</v>
      </c>
      <c r="N86">
        <f t="shared" si="6"/>
        <v>162</v>
      </c>
      <c r="O86" s="154">
        <f t="shared" si="7"/>
        <v>0</v>
      </c>
      <c r="P86">
        <v>45.83</v>
      </c>
      <c r="Q86">
        <v>26.03</v>
      </c>
      <c r="R86">
        <v>9.82</v>
      </c>
      <c r="S86">
        <v>49.09</v>
      </c>
      <c r="T86">
        <v>31.23</v>
      </c>
      <c r="U86" s="156">
        <f t="shared" si="8"/>
        <v>162</v>
      </c>
      <c r="V86" s="154">
        <f t="shared" si="9"/>
        <v>0</v>
      </c>
    </row>
    <row r="87" spans="1:22">
      <c r="A87" t="s">
        <v>129</v>
      </c>
      <c r="B87">
        <f>PPCL!B87</f>
        <v>162</v>
      </c>
      <c r="C87">
        <f>PPCL!C87</f>
        <v>0</v>
      </c>
      <c r="D87">
        <f>PPCL!M87</f>
        <v>162</v>
      </c>
      <c r="E87">
        <f>PPCL!N87</f>
        <v>0</v>
      </c>
      <c r="F87">
        <f t="shared" si="10"/>
        <v>162</v>
      </c>
      <c r="G87">
        <f t="shared" si="11"/>
        <v>162</v>
      </c>
      <c r="H87" s="154"/>
      <c r="I87">
        <f>BRPL_EOD!AG87+BRPL_EOD!AH87</f>
        <v>45.83</v>
      </c>
      <c r="J87">
        <f>BYPL_EOD!AG87+BYPL_EOD!AH87</f>
        <v>26.03</v>
      </c>
      <c r="K87">
        <f>MES_EOD!AG87+MES_EOD!AH87</f>
        <v>9.82</v>
      </c>
      <c r="L87">
        <f>NDMC_EOD!AG87+NDMC_EOD!AH87</f>
        <v>49.09</v>
      </c>
      <c r="M87">
        <f>TPDDL_EOD!AG87+TPDDL_EOD!AH87</f>
        <v>31.23</v>
      </c>
      <c r="N87">
        <f t="shared" si="6"/>
        <v>162</v>
      </c>
      <c r="O87" s="154">
        <f t="shared" si="7"/>
        <v>0</v>
      </c>
      <c r="P87">
        <v>45.83</v>
      </c>
      <c r="Q87">
        <v>26.03</v>
      </c>
      <c r="R87">
        <v>9.82</v>
      </c>
      <c r="S87">
        <v>49.09</v>
      </c>
      <c r="T87">
        <v>31.23</v>
      </c>
      <c r="U87" s="156">
        <f t="shared" si="8"/>
        <v>162</v>
      </c>
      <c r="V87" s="154">
        <f t="shared" si="9"/>
        <v>0</v>
      </c>
    </row>
    <row r="88" spans="1:22">
      <c r="A88" t="s">
        <v>130</v>
      </c>
      <c r="B88">
        <f>PPCL!B88</f>
        <v>162</v>
      </c>
      <c r="C88">
        <f>PPCL!C88</f>
        <v>0</v>
      </c>
      <c r="D88">
        <f>PPCL!M88</f>
        <v>162</v>
      </c>
      <c r="E88">
        <f>PPCL!N88</f>
        <v>0</v>
      </c>
      <c r="F88">
        <f t="shared" si="10"/>
        <v>162</v>
      </c>
      <c r="G88">
        <f t="shared" si="11"/>
        <v>162</v>
      </c>
      <c r="H88" s="154"/>
      <c r="I88">
        <f>BRPL_EOD!AG88+BRPL_EOD!AH88</f>
        <v>45.83</v>
      </c>
      <c r="J88">
        <f>BYPL_EOD!AG88+BYPL_EOD!AH88</f>
        <v>26.03</v>
      </c>
      <c r="K88">
        <f>MES_EOD!AG88+MES_EOD!AH88</f>
        <v>9.82</v>
      </c>
      <c r="L88">
        <f>NDMC_EOD!AG88+NDMC_EOD!AH88</f>
        <v>49.09</v>
      </c>
      <c r="M88">
        <f>TPDDL_EOD!AG88+TPDDL_EOD!AH88</f>
        <v>31.23</v>
      </c>
      <c r="N88">
        <f t="shared" si="6"/>
        <v>162</v>
      </c>
      <c r="O88" s="154">
        <f t="shared" si="7"/>
        <v>0</v>
      </c>
      <c r="P88">
        <v>45.83</v>
      </c>
      <c r="Q88">
        <v>26.03</v>
      </c>
      <c r="R88">
        <v>9.82</v>
      </c>
      <c r="S88">
        <v>49.09</v>
      </c>
      <c r="T88">
        <v>31.23</v>
      </c>
      <c r="U88" s="156">
        <f t="shared" si="8"/>
        <v>162</v>
      </c>
      <c r="V88" s="154">
        <f t="shared" si="9"/>
        <v>0</v>
      </c>
    </row>
    <row r="89" spans="1:22">
      <c r="A89" t="s">
        <v>131</v>
      </c>
      <c r="B89">
        <f>PPCL!B89</f>
        <v>162</v>
      </c>
      <c r="C89">
        <f>PPCL!C89</f>
        <v>0</v>
      </c>
      <c r="D89">
        <f>PPCL!M89</f>
        <v>162</v>
      </c>
      <c r="E89">
        <f>PPCL!N89</f>
        <v>0</v>
      </c>
      <c r="F89">
        <f t="shared" si="10"/>
        <v>162</v>
      </c>
      <c r="G89">
        <f t="shared" si="11"/>
        <v>162</v>
      </c>
      <c r="H89" s="154"/>
      <c r="I89">
        <f>BRPL_EOD!AG89+BRPL_EOD!AH89</f>
        <v>45.83</v>
      </c>
      <c r="J89">
        <f>BYPL_EOD!AG89+BYPL_EOD!AH89</f>
        <v>26.03</v>
      </c>
      <c r="K89">
        <f>MES_EOD!AG89+MES_EOD!AH89</f>
        <v>9.82</v>
      </c>
      <c r="L89">
        <f>NDMC_EOD!AG89+NDMC_EOD!AH89</f>
        <v>49.09</v>
      </c>
      <c r="M89">
        <f>TPDDL_EOD!AG89+TPDDL_EOD!AH89</f>
        <v>31.23</v>
      </c>
      <c r="N89">
        <f t="shared" si="6"/>
        <v>162</v>
      </c>
      <c r="O89" s="154">
        <f t="shared" si="7"/>
        <v>0</v>
      </c>
      <c r="P89">
        <v>45.83</v>
      </c>
      <c r="Q89">
        <v>26.03</v>
      </c>
      <c r="R89">
        <v>9.82</v>
      </c>
      <c r="S89">
        <v>49.09</v>
      </c>
      <c r="T89">
        <v>31.23</v>
      </c>
      <c r="U89" s="156">
        <f t="shared" si="8"/>
        <v>162</v>
      </c>
      <c r="V89" s="154">
        <f t="shared" si="9"/>
        <v>0</v>
      </c>
    </row>
    <row r="90" spans="1:22">
      <c r="A90" t="s">
        <v>132</v>
      </c>
      <c r="B90">
        <f>PPCL!B90</f>
        <v>162</v>
      </c>
      <c r="C90">
        <f>PPCL!C90</f>
        <v>0</v>
      </c>
      <c r="D90">
        <f>PPCL!M90</f>
        <v>162</v>
      </c>
      <c r="E90">
        <f>PPCL!N90</f>
        <v>0</v>
      </c>
      <c r="F90">
        <f t="shared" si="10"/>
        <v>162</v>
      </c>
      <c r="G90">
        <f t="shared" si="11"/>
        <v>162</v>
      </c>
      <c r="H90" s="154"/>
      <c r="I90">
        <f>BRPL_EOD!AG90+BRPL_EOD!AH90</f>
        <v>45.83</v>
      </c>
      <c r="J90">
        <f>BYPL_EOD!AG90+BYPL_EOD!AH90</f>
        <v>26.03</v>
      </c>
      <c r="K90">
        <f>MES_EOD!AG90+MES_EOD!AH90</f>
        <v>9.82</v>
      </c>
      <c r="L90">
        <f>NDMC_EOD!AG90+NDMC_EOD!AH90</f>
        <v>49.09</v>
      </c>
      <c r="M90">
        <f>TPDDL_EOD!AG90+TPDDL_EOD!AH90</f>
        <v>31.23</v>
      </c>
      <c r="N90">
        <f t="shared" si="6"/>
        <v>162</v>
      </c>
      <c r="O90" s="154">
        <f t="shared" si="7"/>
        <v>0</v>
      </c>
      <c r="P90">
        <v>45.83</v>
      </c>
      <c r="Q90">
        <v>26.03</v>
      </c>
      <c r="R90">
        <v>9.82</v>
      </c>
      <c r="S90">
        <v>49.09</v>
      </c>
      <c r="T90">
        <v>31.23</v>
      </c>
      <c r="U90" s="156">
        <f t="shared" si="8"/>
        <v>162</v>
      </c>
      <c r="V90" s="154">
        <f t="shared" si="9"/>
        <v>0</v>
      </c>
    </row>
    <row r="91" spans="1:22">
      <c r="A91" t="s">
        <v>133</v>
      </c>
      <c r="B91">
        <f>PPCL!B91</f>
        <v>162</v>
      </c>
      <c r="C91">
        <f>PPCL!C91</f>
        <v>0</v>
      </c>
      <c r="D91">
        <f>PPCL!M91</f>
        <v>162</v>
      </c>
      <c r="E91">
        <f>PPCL!N91</f>
        <v>0</v>
      </c>
      <c r="F91">
        <f t="shared" si="10"/>
        <v>162</v>
      </c>
      <c r="G91">
        <f t="shared" si="11"/>
        <v>162</v>
      </c>
      <c r="H91" s="154"/>
      <c r="I91">
        <f>BRPL_EOD!AG91+BRPL_EOD!AH91</f>
        <v>45.83</v>
      </c>
      <c r="J91">
        <f>BYPL_EOD!AG91+BYPL_EOD!AH91</f>
        <v>26.03</v>
      </c>
      <c r="K91">
        <f>MES_EOD!AG91+MES_EOD!AH91</f>
        <v>9.82</v>
      </c>
      <c r="L91">
        <f>NDMC_EOD!AG91+NDMC_EOD!AH91</f>
        <v>49.09</v>
      </c>
      <c r="M91">
        <f>TPDDL_EOD!AG91+TPDDL_EOD!AH91</f>
        <v>31.23</v>
      </c>
      <c r="N91">
        <f t="shared" si="6"/>
        <v>162</v>
      </c>
      <c r="O91" s="154">
        <f t="shared" si="7"/>
        <v>0</v>
      </c>
      <c r="P91">
        <v>45.83</v>
      </c>
      <c r="Q91">
        <v>26.03</v>
      </c>
      <c r="R91">
        <v>9.82</v>
      </c>
      <c r="S91">
        <v>49.09</v>
      </c>
      <c r="T91">
        <v>31.23</v>
      </c>
      <c r="U91" s="156">
        <f t="shared" si="8"/>
        <v>162</v>
      </c>
      <c r="V91" s="154">
        <f t="shared" si="9"/>
        <v>0</v>
      </c>
    </row>
    <row r="92" spans="1:22">
      <c r="A92" t="s">
        <v>134</v>
      </c>
      <c r="B92">
        <f>PPCL!B92</f>
        <v>162</v>
      </c>
      <c r="C92">
        <f>PPCL!C92</f>
        <v>0</v>
      </c>
      <c r="D92">
        <f>PPCL!M92</f>
        <v>162</v>
      </c>
      <c r="E92">
        <f>PPCL!N92</f>
        <v>0</v>
      </c>
      <c r="F92">
        <f t="shared" si="10"/>
        <v>162</v>
      </c>
      <c r="G92">
        <f t="shared" si="11"/>
        <v>162</v>
      </c>
      <c r="H92" s="154"/>
      <c r="I92">
        <f>BRPL_EOD!AG92+BRPL_EOD!AH92</f>
        <v>45.83</v>
      </c>
      <c r="J92">
        <f>BYPL_EOD!AG92+BYPL_EOD!AH92</f>
        <v>26.03</v>
      </c>
      <c r="K92">
        <f>MES_EOD!AG92+MES_EOD!AH92</f>
        <v>9.82</v>
      </c>
      <c r="L92">
        <f>NDMC_EOD!AG92+NDMC_EOD!AH92</f>
        <v>49.09</v>
      </c>
      <c r="M92">
        <f>TPDDL_EOD!AG92+TPDDL_EOD!AH92</f>
        <v>31.23</v>
      </c>
      <c r="N92">
        <f t="shared" si="6"/>
        <v>162</v>
      </c>
      <c r="O92" s="154">
        <f t="shared" si="7"/>
        <v>0</v>
      </c>
      <c r="P92">
        <v>45.83</v>
      </c>
      <c r="Q92">
        <v>26.03</v>
      </c>
      <c r="R92">
        <v>9.82</v>
      </c>
      <c r="S92">
        <v>49.09</v>
      </c>
      <c r="T92">
        <v>31.23</v>
      </c>
      <c r="U92" s="156">
        <f t="shared" si="8"/>
        <v>162</v>
      </c>
      <c r="V92" s="154">
        <f t="shared" si="9"/>
        <v>0</v>
      </c>
    </row>
    <row r="93" spans="1:22">
      <c r="A93" t="s">
        <v>135</v>
      </c>
      <c r="B93">
        <f>PPCL!B93</f>
        <v>162</v>
      </c>
      <c r="C93">
        <f>PPCL!C93</f>
        <v>0</v>
      </c>
      <c r="D93">
        <f>PPCL!M93</f>
        <v>162</v>
      </c>
      <c r="E93">
        <f>PPCL!N93</f>
        <v>0</v>
      </c>
      <c r="F93">
        <f t="shared" si="10"/>
        <v>162</v>
      </c>
      <c r="G93">
        <f t="shared" si="11"/>
        <v>162</v>
      </c>
      <c r="H93" s="154"/>
      <c r="I93">
        <f>BRPL_EOD!AG93+BRPL_EOD!AH93</f>
        <v>45.83</v>
      </c>
      <c r="J93">
        <f>BYPL_EOD!AG93+BYPL_EOD!AH93</f>
        <v>26.03</v>
      </c>
      <c r="K93">
        <f>MES_EOD!AG93+MES_EOD!AH93</f>
        <v>9.82</v>
      </c>
      <c r="L93">
        <f>NDMC_EOD!AG93+NDMC_EOD!AH93</f>
        <v>49.09</v>
      </c>
      <c r="M93">
        <f>TPDDL_EOD!AG93+TPDDL_EOD!AH93</f>
        <v>31.23</v>
      </c>
      <c r="N93">
        <f t="shared" si="6"/>
        <v>162</v>
      </c>
      <c r="O93" s="154">
        <f t="shared" si="7"/>
        <v>0</v>
      </c>
      <c r="P93">
        <v>45.83</v>
      </c>
      <c r="Q93">
        <v>26.03</v>
      </c>
      <c r="R93">
        <v>9.82</v>
      </c>
      <c r="S93">
        <v>49.09</v>
      </c>
      <c r="T93">
        <v>31.23</v>
      </c>
      <c r="U93" s="156">
        <f t="shared" si="8"/>
        <v>162</v>
      </c>
      <c r="V93" s="154">
        <f t="shared" si="9"/>
        <v>0</v>
      </c>
    </row>
    <row r="94" spans="1:22">
      <c r="A94" t="s">
        <v>136</v>
      </c>
      <c r="B94">
        <f>PPCL!B94</f>
        <v>162</v>
      </c>
      <c r="C94">
        <f>PPCL!C94</f>
        <v>0</v>
      </c>
      <c r="D94">
        <f>PPCL!M94</f>
        <v>162</v>
      </c>
      <c r="E94">
        <f>PPCL!N94</f>
        <v>0</v>
      </c>
      <c r="F94">
        <f t="shared" si="10"/>
        <v>162</v>
      </c>
      <c r="G94">
        <f t="shared" si="11"/>
        <v>162</v>
      </c>
      <c r="H94" s="154"/>
      <c r="I94">
        <f>BRPL_EOD!AG94+BRPL_EOD!AH94</f>
        <v>45.83</v>
      </c>
      <c r="J94">
        <f>BYPL_EOD!AG94+BYPL_EOD!AH94</f>
        <v>26.03</v>
      </c>
      <c r="K94">
        <f>MES_EOD!AG94+MES_EOD!AH94</f>
        <v>9.82</v>
      </c>
      <c r="L94">
        <f>NDMC_EOD!AG94+NDMC_EOD!AH94</f>
        <v>49.09</v>
      </c>
      <c r="M94">
        <f>TPDDL_EOD!AG94+TPDDL_EOD!AH94</f>
        <v>31.23</v>
      </c>
      <c r="N94">
        <f t="shared" si="6"/>
        <v>162</v>
      </c>
      <c r="O94" s="154">
        <f t="shared" si="7"/>
        <v>0</v>
      </c>
      <c r="P94">
        <v>45.83</v>
      </c>
      <c r="Q94">
        <v>26.03</v>
      </c>
      <c r="R94">
        <v>9.82</v>
      </c>
      <c r="S94">
        <v>49.09</v>
      </c>
      <c r="T94">
        <v>31.23</v>
      </c>
      <c r="U94" s="156">
        <f t="shared" si="8"/>
        <v>162</v>
      </c>
      <c r="V94" s="154">
        <f t="shared" si="9"/>
        <v>0</v>
      </c>
    </row>
    <row r="95" spans="1:22">
      <c r="A95" t="s">
        <v>137</v>
      </c>
      <c r="B95">
        <f>PPCL!B95</f>
        <v>162</v>
      </c>
      <c r="C95">
        <f>PPCL!C95</f>
        <v>0</v>
      </c>
      <c r="D95">
        <f>PPCL!M95</f>
        <v>162</v>
      </c>
      <c r="E95">
        <f>PPCL!N95</f>
        <v>0</v>
      </c>
      <c r="F95">
        <f t="shared" si="10"/>
        <v>162</v>
      </c>
      <c r="G95">
        <f t="shared" si="11"/>
        <v>162</v>
      </c>
      <c r="H95" s="154"/>
      <c r="I95">
        <f>BRPL_EOD!AG95+BRPL_EOD!AH95</f>
        <v>45.83</v>
      </c>
      <c r="J95">
        <f>BYPL_EOD!AG95+BYPL_EOD!AH95</f>
        <v>26.03</v>
      </c>
      <c r="K95">
        <f>MES_EOD!AG95+MES_EOD!AH95</f>
        <v>9.82</v>
      </c>
      <c r="L95">
        <f>NDMC_EOD!AG95+NDMC_EOD!AH95</f>
        <v>49.09</v>
      </c>
      <c r="M95">
        <f>TPDDL_EOD!AG95+TPDDL_EOD!AH95</f>
        <v>31.23</v>
      </c>
      <c r="N95">
        <f t="shared" si="6"/>
        <v>162</v>
      </c>
      <c r="O95" s="154">
        <f t="shared" si="7"/>
        <v>0</v>
      </c>
      <c r="P95">
        <v>45.83</v>
      </c>
      <c r="Q95">
        <v>26.03</v>
      </c>
      <c r="R95">
        <v>9.82</v>
      </c>
      <c r="S95">
        <v>49.09</v>
      </c>
      <c r="T95">
        <v>31.23</v>
      </c>
      <c r="U95" s="156">
        <f t="shared" si="8"/>
        <v>162</v>
      </c>
      <c r="V95" s="154">
        <f t="shared" si="9"/>
        <v>0</v>
      </c>
    </row>
    <row r="96" spans="1:22">
      <c r="A96" t="s">
        <v>138</v>
      </c>
      <c r="B96">
        <f>PPCL!B96</f>
        <v>162</v>
      </c>
      <c r="C96">
        <f>PPCL!C96</f>
        <v>0</v>
      </c>
      <c r="D96">
        <f>PPCL!M96</f>
        <v>162</v>
      </c>
      <c r="E96">
        <f>PPCL!N96</f>
        <v>0</v>
      </c>
      <c r="F96">
        <f t="shared" si="10"/>
        <v>162</v>
      </c>
      <c r="G96">
        <f t="shared" si="11"/>
        <v>162</v>
      </c>
      <c r="H96" s="154"/>
      <c r="I96">
        <f>BRPL_EOD!AG96+BRPL_EOD!AH96</f>
        <v>45.83</v>
      </c>
      <c r="J96">
        <f>BYPL_EOD!AG96+BYPL_EOD!AH96</f>
        <v>26.03</v>
      </c>
      <c r="K96">
        <f>MES_EOD!AG96+MES_EOD!AH96</f>
        <v>9.82</v>
      </c>
      <c r="L96">
        <f>NDMC_EOD!AG96+NDMC_EOD!AH96</f>
        <v>49.09</v>
      </c>
      <c r="M96">
        <f>TPDDL_EOD!AG96+TPDDL_EOD!AH96</f>
        <v>31.23</v>
      </c>
      <c r="N96">
        <f t="shared" si="6"/>
        <v>162</v>
      </c>
      <c r="O96" s="154">
        <f t="shared" si="7"/>
        <v>0</v>
      </c>
      <c r="P96">
        <v>45.83</v>
      </c>
      <c r="Q96">
        <v>26.03</v>
      </c>
      <c r="R96">
        <v>9.82</v>
      </c>
      <c r="S96">
        <v>49.09</v>
      </c>
      <c r="T96">
        <v>31.23</v>
      </c>
      <c r="U96" s="156">
        <f t="shared" si="8"/>
        <v>162</v>
      </c>
      <c r="V96" s="154">
        <f t="shared" si="9"/>
        <v>0</v>
      </c>
    </row>
    <row r="97" spans="1:22">
      <c r="A97" t="s">
        <v>139</v>
      </c>
      <c r="B97">
        <f>PPCL!B97</f>
        <v>162</v>
      </c>
      <c r="C97">
        <f>PPCL!C97</f>
        <v>0</v>
      </c>
      <c r="D97">
        <f>PPCL!M97</f>
        <v>162</v>
      </c>
      <c r="E97">
        <f>PPCL!N97</f>
        <v>0</v>
      </c>
      <c r="F97">
        <f t="shared" si="10"/>
        <v>162</v>
      </c>
      <c r="G97">
        <f t="shared" si="11"/>
        <v>162</v>
      </c>
      <c r="H97" s="154"/>
      <c r="I97">
        <f>BRPL_EOD!AG97+BRPL_EOD!AH97</f>
        <v>45.83</v>
      </c>
      <c r="J97">
        <f>BYPL_EOD!AG97+BYPL_EOD!AH97</f>
        <v>26.03</v>
      </c>
      <c r="K97">
        <f>MES_EOD!AG97+MES_EOD!AH97</f>
        <v>9.82</v>
      </c>
      <c r="L97">
        <f>NDMC_EOD!AG97+NDMC_EOD!AH97</f>
        <v>49.09</v>
      </c>
      <c r="M97">
        <f>TPDDL_EOD!AG97+TPDDL_EOD!AH97</f>
        <v>31.23</v>
      </c>
      <c r="N97">
        <f t="shared" si="6"/>
        <v>162</v>
      </c>
      <c r="O97" s="154">
        <f t="shared" si="7"/>
        <v>0</v>
      </c>
      <c r="P97">
        <v>45.83</v>
      </c>
      <c r="Q97">
        <v>26.03</v>
      </c>
      <c r="R97">
        <v>9.82</v>
      </c>
      <c r="S97">
        <v>49.09</v>
      </c>
      <c r="T97">
        <v>31.23</v>
      </c>
      <c r="U97" s="156">
        <f t="shared" si="8"/>
        <v>162</v>
      </c>
      <c r="V97" s="154">
        <f t="shared" si="9"/>
        <v>0</v>
      </c>
    </row>
    <row r="98" spans="1:22">
      <c r="A98" t="s">
        <v>140</v>
      </c>
      <c r="B98">
        <f>PPCL!B98</f>
        <v>162</v>
      </c>
      <c r="C98">
        <f>PPCL!C98</f>
        <v>0</v>
      </c>
      <c r="D98">
        <f>PPCL!M98</f>
        <v>162</v>
      </c>
      <c r="E98">
        <f>PPCL!N98</f>
        <v>0</v>
      </c>
      <c r="F98">
        <f t="shared" si="10"/>
        <v>162</v>
      </c>
      <c r="G98">
        <f t="shared" si="11"/>
        <v>162</v>
      </c>
      <c r="H98" s="154"/>
      <c r="I98">
        <f>BRPL_EOD!AG98+BRPL_EOD!AH98</f>
        <v>45.83</v>
      </c>
      <c r="J98">
        <f>BYPL_EOD!AG98+BYPL_EOD!AH98</f>
        <v>26.03</v>
      </c>
      <c r="K98">
        <f>MES_EOD!AG98+MES_EOD!AH98</f>
        <v>9.82</v>
      </c>
      <c r="L98">
        <f>NDMC_EOD!AG98+NDMC_EOD!AH98</f>
        <v>49.09</v>
      </c>
      <c r="M98">
        <f>TPDDL_EOD!AG98+TPDDL_EOD!AH98</f>
        <v>31.23</v>
      </c>
      <c r="N98">
        <f t="shared" si="6"/>
        <v>162</v>
      </c>
      <c r="O98" s="154">
        <f t="shared" si="7"/>
        <v>0</v>
      </c>
      <c r="P98">
        <v>45.83</v>
      </c>
      <c r="Q98">
        <v>26.03</v>
      </c>
      <c r="R98">
        <v>9.82</v>
      </c>
      <c r="S98">
        <v>49.09</v>
      </c>
      <c r="T98">
        <v>31.23</v>
      </c>
      <c r="U98" s="156">
        <f t="shared" si="8"/>
        <v>162</v>
      </c>
      <c r="V98" s="154">
        <f t="shared" si="9"/>
        <v>0</v>
      </c>
    </row>
    <row r="99" spans="1:22">
      <c r="A99" s="156" t="s">
        <v>350</v>
      </c>
      <c r="B99" s="156">
        <f>SUM(B3:B98)/4000</f>
        <v>3.8460000000000001</v>
      </c>
      <c r="C99" s="156">
        <f t="shared" ref="C99:U99" si="12">SUM(C3:C98)/4000</f>
        <v>0</v>
      </c>
      <c r="D99" s="156">
        <f t="shared" si="12"/>
        <v>3.8460000000000001</v>
      </c>
      <c r="E99" s="156">
        <f t="shared" si="12"/>
        <v>0</v>
      </c>
      <c r="F99" s="156">
        <f t="shared" si="12"/>
        <v>3.8460000000000001</v>
      </c>
      <c r="G99" s="156">
        <f t="shared" si="12"/>
        <v>3.8460000000000001</v>
      </c>
      <c r="H99" s="156"/>
      <c r="I99" s="156">
        <f t="shared" si="12"/>
        <v>1.0876299999999997</v>
      </c>
      <c r="J99" s="156">
        <f t="shared" si="12"/>
        <v>0.6133625000000007</v>
      </c>
      <c r="K99" s="156">
        <f t="shared" si="12"/>
        <v>0.23221000000000047</v>
      </c>
      <c r="L99" s="156">
        <f t="shared" si="12"/>
        <v>1.1609950000000011</v>
      </c>
      <c r="M99" s="156">
        <f t="shared" si="12"/>
        <v>0.75172749999999999</v>
      </c>
      <c r="N99" s="156">
        <f t="shared" si="12"/>
        <v>3.8459249999999994</v>
      </c>
      <c r="O99" s="156">
        <f t="shared" si="12"/>
        <v>7.4999999999931784E-5</v>
      </c>
      <c r="P99" s="156">
        <f t="shared" si="12"/>
        <v>1.0876299999999997</v>
      </c>
      <c r="Q99" s="156">
        <f t="shared" si="12"/>
        <v>0.61336700000000066</v>
      </c>
      <c r="R99" s="156">
        <f t="shared" si="12"/>
        <v>0.23223595404542269</v>
      </c>
      <c r="S99" s="156">
        <f t="shared" si="12"/>
        <v>1.1610226765436493</v>
      </c>
      <c r="T99" s="156">
        <f t="shared" si="12"/>
        <v>0.75174436941092948</v>
      </c>
      <c r="U99" s="156">
        <f t="shared" si="12"/>
        <v>3.8460000000000001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184</v>
      </c>
      <c r="C3">
        <f>PPCL!E3</f>
        <v>0</v>
      </c>
      <c r="D3">
        <f>PPCL!O3</f>
        <v>0</v>
      </c>
      <c r="E3">
        <f>PPCL!P3</f>
        <v>0</v>
      </c>
      <c r="F3">
        <f>B3+C3</f>
        <v>184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184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184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184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184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184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184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184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184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184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184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184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184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184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184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184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184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184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184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184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184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184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184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184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184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184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184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184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184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184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184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184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184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184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184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184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184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184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184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184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184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184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184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184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184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184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184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184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184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184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184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184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184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184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184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184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184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184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184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184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184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184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184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184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184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184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184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184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184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184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184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184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184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184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184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184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184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184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184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184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184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184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184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184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184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184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184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184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184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184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184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184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184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184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184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184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184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184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184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184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184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184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184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184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184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184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184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184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184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184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184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184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184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184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184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184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184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184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184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184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184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184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184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184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184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184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184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184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184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184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184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184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184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184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184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184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184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184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184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184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184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184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184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4.3920000000000003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4.3920000000000003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</v>
      </c>
      <c r="J3">
        <f>BYPL_EOD!AC3+BYPL_EOD!AD3</f>
        <v>5.99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38.07</v>
      </c>
      <c r="O3" s="154">
        <f t="shared" ref="O3:O66" si="1">G3-N3</f>
        <v>0.53000000000000114</v>
      </c>
      <c r="P3">
        <v>15.20882584712372</v>
      </c>
      <c r="Q3">
        <v>6.073391121618072</v>
      </c>
      <c r="R3">
        <v>0</v>
      </c>
      <c r="S3">
        <v>2.1089571841344892</v>
      </c>
      <c r="T3">
        <v>15.20882584712372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</v>
      </c>
      <c r="J4">
        <f>BYPL_EOD!AC4+BYPL_EOD!AD4</f>
        <v>5.99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38.07</v>
      </c>
      <c r="O4" s="154">
        <f t="shared" si="1"/>
        <v>0.53000000000000114</v>
      </c>
      <c r="P4">
        <v>15.20882584712372</v>
      </c>
      <c r="Q4">
        <v>6.073391121618072</v>
      </c>
      <c r="R4">
        <v>0</v>
      </c>
      <c r="S4">
        <v>2.1089571841344892</v>
      </c>
      <c r="T4">
        <v>15.20882584712372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</v>
      </c>
      <c r="J5">
        <f>BYPL_EOD!AC5+BYPL_EOD!AD5</f>
        <v>5.99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38.07</v>
      </c>
      <c r="O5" s="154">
        <f t="shared" si="1"/>
        <v>0.53000000000000114</v>
      </c>
      <c r="P5">
        <v>15.20882584712372</v>
      </c>
      <c r="Q5">
        <v>6.073391121618072</v>
      </c>
      <c r="R5">
        <v>0</v>
      </c>
      <c r="S5">
        <v>2.1089571841344892</v>
      </c>
      <c r="T5">
        <v>15.20882584712372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</v>
      </c>
      <c r="J6">
        <f>BYPL_EOD!AC6+BYPL_EOD!AD6</f>
        <v>5.99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38.07</v>
      </c>
      <c r="O6" s="154">
        <f t="shared" si="1"/>
        <v>0.53000000000000114</v>
      </c>
      <c r="P6">
        <v>15.20882584712372</v>
      </c>
      <c r="Q6">
        <v>6.073391121618072</v>
      </c>
      <c r="R6">
        <v>0</v>
      </c>
      <c r="S6">
        <v>2.1089571841344892</v>
      </c>
      <c r="T6">
        <v>15.20882584712372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</v>
      </c>
      <c r="J7">
        <f>BYPL_EOD!AC7+BYPL_EOD!AD7</f>
        <v>5.99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38.07</v>
      </c>
      <c r="O7" s="154">
        <f t="shared" si="1"/>
        <v>0.53000000000000114</v>
      </c>
      <c r="P7">
        <v>15.20882584712372</v>
      </c>
      <c r="Q7">
        <v>6.073391121618072</v>
      </c>
      <c r="R7">
        <v>0</v>
      </c>
      <c r="S7">
        <v>2.1089571841344892</v>
      </c>
      <c r="T7">
        <v>15.20882584712372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</v>
      </c>
      <c r="J8">
        <f>BYPL_EOD!AC8+BYPL_EOD!AD8</f>
        <v>5.99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38.07</v>
      </c>
      <c r="O8" s="154">
        <f t="shared" si="1"/>
        <v>0.53000000000000114</v>
      </c>
      <c r="P8">
        <v>15.20882584712372</v>
      </c>
      <c r="Q8">
        <v>6.073391121618072</v>
      </c>
      <c r="R8">
        <v>0</v>
      </c>
      <c r="S8">
        <v>2.1089571841344892</v>
      </c>
      <c r="T8">
        <v>15.20882584712372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</v>
      </c>
      <c r="J9">
        <f>BYPL_EOD!AC9+BYPL_EOD!AD9</f>
        <v>5.99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38.07</v>
      </c>
      <c r="O9" s="154">
        <f t="shared" si="1"/>
        <v>0.53000000000000114</v>
      </c>
      <c r="P9">
        <v>15.20882584712372</v>
      </c>
      <c r="Q9">
        <v>6.073391121618072</v>
      </c>
      <c r="R9">
        <v>0</v>
      </c>
      <c r="S9">
        <v>2.1089571841344892</v>
      </c>
      <c r="T9">
        <v>15.20882584712372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</v>
      </c>
      <c r="J10">
        <f>BYPL_EOD!AC10+BYPL_EOD!AD10</f>
        <v>5.99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38.07</v>
      </c>
      <c r="O10" s="154">
        <f t="shared" si="1"/>
        <v>0.53000000000000114</v>
      </c>
      <c r="P10">
        <v>15.20882584712372</v>
      </c>
      <c r="Q10">
        <v>6.073391121618072</v>
      </c>
      <c r="R10">
        <v>0</v>
      </c>
      <c r="S10">
        <v>2.1089571841344892</v>
      </c>
      <c r="T10">
        <v>15.20882584712372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</v>
      </c>
      <c r="J11">
        <f>BYPL_EOD!AC11+BYPL_EOD!AD11</f>
        <v>5.99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38.07</v>
      </c>
      <c r="O11" s="154">
        <f t="shared" si="1"/>
        <v>0.53000000000000114</v>
      </c>
      <c r="P11">
        <v>15.20882584712372</v>
      </c>
      <c r="Q11">
        <v>6.073391121618072</v>
      </c>
      <c r="R11">
        <v>0</v>
      </c>
      <c r="S11">
        <v>2.1089571841344892</v>
      </c>
      <c r="T11">
        <v>15.20882584712372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</v>
      </c>
      <c r="J12">
        <f>BYPL_EOD!AC12+BYPL_EOD!AD12</f>
        <v>5.99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38.07</v>
      </c>
      <c r="O12" s="154">
        <f t="shared" si="1"/>
        <v>0.53000000000000114</v>
      </c>
      <c r="P12">
        <v>15.20882584712372</v>
      </c>
      <c r="Q12">
        <v>6.073391121618072</v>
      </c>
      <c r="R12">
        <v>0</v>
      </c>
      <c r="S12">
        <v>2.1089571841344892</v>
      </c>
      <c r="T12">
        <v>15.20882584712372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</v>
      </c>
      <c r="J13">
        <f>BYPL_EOD!AC13+BYPL_EOD!AD13</f>
        <v>5.99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38.07</v>
      </c>
      <c r="O13" s="154">
        <f t="shared" si="1"/>
        <v>0.53000000000000114</v>
      </c>
      <c r="P13">
        <v>15.20882584712372</v>
      </c>
      <c r="Q13">
        <v>6.073391121618072</v>
      </c>
      <c r="R13">
        <v>0</v>
      </c>
      <c r="S13">
        <v>2.1089571841344892</v>
      </c>
      <c r="T13">
        <v>15.20882584712372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</v>
      </c>
      <c r="J14">
        <f>BYPL_EOD!AC14+BYPL_EOD!AD14</f>
        <v>5.99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38.07</v>
      </c>
      <c r="O14" s="154">
        <f t="shared" si="1"/>
        <v>0.53000000000000114</v>
      </c>
      <c r="P14">
        <v>15.20882584712372</v>
      </c>
      <c r="Q14">
        <v>6.073391121618072</v>
      </c>
      <c r="R14">
        <v>0</v>
      </c>
      <c r="S14">
        <v>2.1089571841344892</v>
      </c>
      <c r="T14">
        <v>15.20882584712372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</v>
      </c>
      <c r="J15">
        <f>BYPL_EOD!AC15+BYPL_EOD!AD15</f>
        <v>5.99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38.07</v>
      </c>
      <c r="O15" s="154">
        <f t="shared" si="1"/>
        <v>0.53000000000000114</v>
      </c>
      <c r="P15">
        <v>15.20882584712372</v>
      </c>
      <c r="Q15">
        <v>6.073391121618072</v>
      </c>
      <c r="R15">
        <v>0</v>
      </c>
      <c r="S15">
        <v>2.1089571841344892</v>
      </c>
      <c r="T15">
        <v>15.20882584712372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</v>
      </c>
      <c r="J16">
        <f>BYPL_EOD!AC16+BYPL_EOD!AD16</f>
        <v>5.99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38.07</v>
      </c>
      <c r="O16" s="154">
        <f t="shared" si="1"/>
        <v>0.53000000000000114</v>
      </c>
      <c r="P16">
        <v>15.20882584712372</v>
      </c>
      <c r="Q16">
        <v>6.073391121618072</v>
      </c>
      <c r="R16">
        <v>0</v>
      </c>
      <c r="S16">
        <v>2.1089571841344892</v>
      </c>
      <c r="T16">
        <v>15.20882584712372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</v>
      </c>
      <c r="J17">
        <f>BYPL_EOD!AC17+BYPL_EOD!AD17</f>
        <v>5.99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38.07</v>
      </c>
      <c r="O17" s="154">
        <f t="shared" si="1"/>
        <v>0.53000000000000114</v>
      </c>
      <c r="P17">
        <v>15.20882584712372</v>
      </c>
      <c r="Q17">
        <v>6.073391121618072</v>
      </c>
      <c r="R17">
        <v>0</v>
      </c>
      <c r="S17">
        <v>2.1089571841344892</v>
      </c>
      <c r="T17">
        <v>15.20882584712372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</v>
      </c>
      <c r="J18">
        <f>BYPL_EOD!AC18+BYPL_EOD!AD18</f>
        <v>5.99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38.07</v>
      </c>
      <c r="O18" s="154">
        <f t="shared" si="1"/>
        <v>0.53000000000000114</v>
      </c>
      <c r="P18">
        <v>15.20882584712372</v>
      </c>
      <c r="Q18">
        <v>6.073391121618072</v>
      </c>
      <c r="R18">
        <v>0</v>
      </c>
      <c r="S18">
        <v>2.1089571841344892</v>
      </c>
      <c r="T18">
        <v>15.20882584712372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</v>
      </c>
      <c r="J19">
        <f>BYPL_EOD!AC19+BYPL_EOD!AD19</f>
        <v>5.99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38.07</v>
      </c>
      <c r="O19" s="154">
        <f t="shared" si="1"/>
        <v>0.53000000000000114</v>
      </c>
      <c r="P19">
        <v>15.20882584712372</v>
      </c>
      <c r="Q19">
        <v>6.073391121618072</v>
      </c>
      <c r="R19">
        <v>0</v>
      </c>
      <c r="S19">
        <v>2.1089571841344892</v>
      </c>
      <c r="T19">
        <v>15.20882584712372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</v>
      </c>
      <c r="J20">
        <f>BYPL_EOD!AC20+BYPL_EOD!AD20</f>
        <v>5.99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38.07</v>
      </c>
      <c r="O20" s="154">
        <f t="shared" si="1"/>
        <v>0.53000000000000114</v>
      </c>
      <c r="P20">
        <v>15.20882584712372</v>
      </c>
      <c r="Q20">
        <v>6.073391121618072</v>
      </c>
      <c r="R20">
        <v>0</v>
      </c>
      <c r="S20">
        <v>2.1089571841344892</v>
      </c>
      <c r="T20">
        <v>15.20882584712372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</v>
      </c>
      <c r="J21">
        <f>BYPL_EOD!AC21+BYPL_EOD!AD21</f>
        <v>5.99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38.07</v>
      </c>
      <c r="O21" s="154">
        <f t="shared" si="1"/>
        <v>0.53000000000000114</v>
      </c>
      <c r="P21">
        <v>15.20882584712372</v>
      </c>
      <c r="Q21">
        <v>6.073391121618072</v>
      </c>
      <c r="R21">
        <v>0</v>
      </c>
      <c r="S21">
        <v>2.1089571841344892</v>
      </c>
      <c r="T21">
        <v>15.20882584712372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</v>
      </c>
      <c r="J22">
        <f>BYPL_EOD!AC22+BYPL_EOD!AD22</f>
        <v>5.99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38.07</v>
      </c>
      <c r="O22" s="154">
        <f t="shared" si="1"/>
        <v>0.53000000000000114</v>
      </c>
      <c r="P22">
        <v>15.20882584712372</v>
      </c>
      <c r="Q22">
        <v>6.073391121618072</v>
      </c>
      <c r="R22">
        <v>0</v>
      </c>
      <c r="S22">
        <v>2.1089571841344892</v>
      </c>
      <c r="T22">
        <v>15.20882584712372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</v>
      </c>
      <c r="J23">
        <f>BYPL_EOD!AC23+BYPL_EOD!AD23</f>
        <v>5.99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38.07</v>
      </c>
      <c r="O23" s="154">
        <f t="shared" si="1"/>
        <v>0.53000000000000114</v>
      </c>
      <c r="P23">
        <v>15.20882584712372</v>
      </c>
      <c r="Q23">
        <v>6.073391121618072</v>
      </c>
      <c r="R23">
        <v>0</v>
      </c>
      <c r="S23">
        <v>2.1089571841344892</v>
      </c>
      <c r="T23">
        <v>15.20882584712372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</v>
      </c>
      <c r="J24">
        <f>BYPL_EOD!AC24+BYPL_EOD!AD24</f>
        <v>5.99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38.07</v>
      </c>
      <c r="O24" s="154">
        <f t="shared" si="1"/>
        <v>0.53000000000000114</v>
      </c>
      <c r="P24">
        <v>15.20882584712372</v>
      </c>
      <c r="Q24">
        <v>6.073391121618072</v>
      </c>
      <c r="R24">
        <v>0</v>
      </c>
      <c r="S24">
        <v>2.1089571841344892</v>
      </c>
      <c r="T24">
        <v>15.20882584712372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</v>
      </c>
      <c r="J25">
        <f>BYPL_EOD!AC25+BYPL_EOD!AD25</f>
        <v>5.99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38.07</v>
      </c>
      <c r="O25" s="154">
        <f t="shared" si="1"/>
        <v>0.53000000000000114</v>
      </c>
      <c r="P25">
        <v>15.20882584712372</v>
      </c>
      <c r="Q25">
        <v>6.073391121618072</v>
      </c>
      <c r="R25">
        <v>0</v>
      </c>
      <c r="S25">
        <v>2.1089571841344892</v>
      </c>
      <c r="T25">
        <v>15.20882584712372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15</v>
      </c>
      <c r="J26">
        <f>BYPL_EOD!AC26+BYPL_EOD!AD26</f>
        <v>5.99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38.07</v>
      </c>
      <c r="O26" s="154">
        <f t="shared" si="1"/>
        <v>0.53000000000000114</v>
      </c>
      <c r="P26">
        <v>15.20882584712372</v>
      </c>
      <c r="Q26">
        <v>6.073391121618072</v>
      </c>
      <c r="R26">
        <v>0</v>
      </c>
      <c r="S26">
        <v>2.1089571841344892</v>
      </c>
      <c r="T26">
        <v>15.20882584712372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15</v>
      </c>
      <c r="J27">
        <f>BYPL_EOD!AC27+BYPL_EOD!AD27</f>
        <v>6.99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39.07</v>
      </c>
      <c r="O27" s="154">
        <f t="shared" si="1"/>
        <v>0.53000000000000114</v>
      </c>
      <c r="P27">
        <v>15.203480931661122</v>
      </c>
      <c r="Q27">
        <v>7.0848221141540826</v>
      </c>
      <c r="R27">
        <v>0</v>
      </c>
      <c r="S27">
        <v>2.1082160225236755</v>
      </c>
      <c r="T27">
        <v>15.203480931661122</v>
      </c>
      <c r="U27" s="156">
        <f t="shared" si="2"/>
        <v>39.6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15</v>
      </c>
      <c r="J28">
        <f>BYPL_EOD!AC28+BYPL_EOD!AD28</f>
        <v>6.99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39.07</v>
      </c>
      <c r="O28" s="154">
        <f t="shared" si="1"/>
        <v>0.53000000000000114</v>
      </c>
      <c r="P28">
        <v>15.203480931661122</v>
      </c>
      <c r="Q28">
        <v>7.0848221141540826</v>
      </c>
      <c r="R28">
        <v>0</v>
      </c>
      <c r="S28">
        <v>2.1082160225236755</v>
      </c>
      <c r="T28">
        <v>15.203480931661122</v>
      </c>
      <c r="U28" s="156">
        <f t="shared" si="2"/>
        <v>39.6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15</v>
      </c>
      <c r="J29">
        <f>BYPL_EOD!AC29+BYPL_EOD!AD29</f>
        <v>6.99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39.07</v>
      </c>
      <c r="O29" s="154">
        <f t="shared" si="1"/>
        <v>0.53000000000000114</v>
      </c>
      <c r="P29">
        <v>15.203480931661122</v>
      </c>
      <c r="Q29">
        <v>7.0848221141540826</v>
      </c>
      <c r="R29">
        <v>0</v>
      </c>
      <c r="S29">
        <v>2.1082160225236755</v>
      </c>
      <c r="T29">
        <v>15.203480931661122</v>
      </c>
      <c r="U29" s="156">
        <f t="shared" si="2"/>
        <v>39.6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15</v>
      </c>
      <c r="J30">
        <f>BYPL_EOD!AC30+BYPL_EOD!AD30</f>
        <v>6.99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39.07</v>
      </c>
      <c r="O30" s="154">
        <f t="shared" si="1"/>
        <v>0.53000000000000114</v>
      </c>
      <c r="P30">
        <v>15.203480931661122</v>
      </c>
      <c r="Q30">
        <v>7.0848221141540826</v>
      </c>
      <c r="R30">
        <v>0</v>
      </c>
      <c r="S30">
        <v>2.1082160225236755</v>
      </c>
      <c r="T30">
        <v>15.203480931661122</v>
      </c>
      <c r="U30" s="156">
        <f t="shared" si="2"/>
        <v>39.6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39.6</v>
      </c>
      <c r="E31">
        <f>GT!N31</f>
        <v>0</v>
      </c>
      <c r="F31">
        <f t="shared" si="4"/>
        <v>84</v>
      </c>
      <c r="G31">
        <f t="shared" si="5"/>
        <v>39.6</v>
      </c>
      <c r="H31" s="154"/>
      <c r="I31">
        <f>BRPL_EOD!AC31+BRPL_EOD!AD31</f>
        <v>15</v>
      </c>
      <c r="J31">
        <f>BYPL_EOD!AC31+BYPL_EOD!AD31</f>
        <v>6.99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39.07</v>
      </c>
      <c r="O31" s="154">
        <f t="shared" si="1"/>
        <v>0.53000000000000114</v>
      </c>
      <c r="P31">
        <v>15.203480931661122</v>
      </c>
      <c r="Q31">
        <v>7.0848221141540826</v>
      </c>
      <c r="R31">
        <v>0</v>
      </c>
      <c r="S31">
        <v>2.1082160225236755</v>
      </c>
      <c r="T31">
        <v>15.203480931661122</v>
      </c>
      <c r="U31" s="156">
        <f t="shared" si="2"/>
        <v>39.6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39.6</v>
      </c>
      <c r="E32">
        <f>GT!N32</f>
        <v>0</v>
      </c>
      <c r="F32">
        <f t="shared" si="4"/>
        <v>84</v>
      </c>
      <c r="G32">
        <f t="shared" si="5"/>
        <v>39.6</v>
      </c>
      <c r="H32" s="154"/>
      <c r="I32">
        <f>BRPL_EOD!AC32+BRPL_EOD!AD32</f>
        <v>9.83</v>
      </c>
      <c r="J32">
        <f>BYPL_EOD!AC32+BYPL_EOD!AD32</f>
        <v>5.25</v>
      </c>
      <c r="K32">
        <f>MES_EOD!AC32+MES_EOD!AD32</f>
        <v>0</v>
      </c>
      <c r="L32">
        <f>NDMC_EOD!AC32+NDMC_EOD!AD32</f>
        <v>1.36</v>
      </c>
      <c r="M32">
        <f>TPDDL_EOD!AC32+TPDDL_EOD!AD32</f>
        <v>22.95</v>
      </c>
      <c r="N32">
        <f t="shared" si="0"/>
        <v>39.39</v>
      </c>
      <c r="O32" s="154">
        <f t="shared" si="1"/>
        <v>0.21000000000000085</v>
      </c>
      <c r="P32">
        <v>9.8824067022086819</v>
      </c>
      <c r="Q32">
        <v>5.2779893373952778</v>
      </c>
      <c r="R32">
        <v>0</v>
      </c>
      <c r="S32">
        <v>1.3672505712109673</v>
      </c>
      <c r="T32">
        <v>23.072353389185071</v>
      </c>
      <c r="U32" s="156">
        <f t="shared" si="2"/>
        <v>39.599999999999994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39.6</v>
      </c>
      <c r="E33">
        <f>GT!N33</f>
        <v>0</v>
      </c>
      <c r="F33">
        <f t="shared" si="4"/>
        <v>84</v>
      </c>
      <c r="G33">
        <f t="shared" si="5"/>
        <v>39.6</v>
      </c>
      <c r="H33" s="154"/>
      <c r="I33">
        <f>BRPL_EOD!AC33+BRPL_EOD!AD33</f>
        <v>14.63</v>
      </c>
      <c r="J33">
        <f>BYPL_EOD!AC33+BYPL_EOD!AD33</f>
        <v>7.8</v>
      </c>
      <c r="K33">
        <f>MES_EOD!AC33+MES_EOD!AD33</f>
        <v>0</v>
      </c>
      <c r="L33">
        <f>NDMC_EOD!AC33+NDMC_EOD!AD33</f>
        <v>2.0299999999999998</v>
      </c>
      <c r="M33">
        <f>TPDDL_EOD!AC33+TPDDL_EOD!AD33</f>
        <v>14.63</v>
      </c>
      <c r="N33">
        <f t="shared" si="0"/>
        <v>39.090000000000003</v>
      </c>
      <c r="O33" s="154">
        <f t="shared" si="1"/>
        <v>0.50999999999999801</v>
      </c>
      <c r="P33">
        <v>14.820874904067537</v>
      </c>
      <c r="Q33">
        <v>7.9017651573292396</v>
      </c>
      <c r="R33">
        <v>0</v>
      </c>
      <c r="S33">
        <v>2.0564850345356867</v>
      </c>
      <c r="T33">
        <v>14.820874904067537</v>
      </c>
      <c r="U33" s="156">
        <f t="shared" si="2"/>
        <v>39.6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39.6</v>
      </c>
      <c r="E34">
        <f>GT!N34</f>
        <v>0</v>
      </c>
      <c r="F34">
        <f t="shared" si="4"/>
        <v>84</v>
      </c>
      <c r="G34">
        <f t="shared" si="5"/>
        <v>39.6</v>
      </c>
      <c r="H34" s="154"/>
      <c r="I34">
        <f>BRPL_EOD!AC34+BRPL_EOD!AD34</f>
        <v>14.63</v>
      </c>
      <c r="J34">
        <f>BYPL_EOD!AC34+BYPL_EOD!AD34</f>
        <v>7.8</v>
      </c>
      <c r="K34">
        <f>MES_EOD!AC34+MES_EOD!AD34</f>
        <v>0</v>
      </c>
      <c r="L34">
        <f>NDMC_EOD!AC34+NDMC_EOD!AD34</f>
        <v>2.0299999999999998</v>
      </c>
      <c r="M34">
        <f>TPDDL_EOD!AC34+TPDDL_EOD!AD34</f>
        <v>14.63</v>
      </c>
      <c r="N34">
        <f t="shared" si="0"/>
        <v>39.090000000000003</v>
      </c>
      <c r="O34" s="154">
        <f t="shared" si="1"/>
        <v>0.50999999999999801</v>
      </c>
      <c r="P34">
        <v>14.820874904067537</v>
      </c>
      <c r="Q34">
        <v>7.9017651573292396</v>
      </c>
      <c r="R34">
        <v>0</v>
      </c>
      <c r="S34">
        <v>2.0564850345356867</v>
      </c>
      <c r="T34">
        <v>14.820874904067537</v>
      </c>
      <c r="U34" s="156">
        <f t="shared" si="2"/>
        <v>39.6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14.27</v>
      </c>
      <c r="J35">
        <f>BYPL_EOD!AC35+BYPL_EOD!AD35</f>
        <v>7.61</v>
      </c>
      <c r="K35">
        <f>MES_EOD!AC35+MES_EOD!AD35</f>
        <v>0</v>
      </c>
      <c r="L35">
        <f>NDMC_EOD!AC35+NDMC_EOD!AD35</f>
        <v>1.97</v>
      </c>
      <c r="M35">
        <f>TPDDL_EOD!AC35+TPDDL_EOD!AD35</f>
        <v>14.27</v>
      </c>
      <c r="N35">
        <f t="shared" si="0"/>
        <v>38.119999999999997</v>
      </c>
      <c r="O35" s="154">
        <f t="shared" si="1"/>
        <v>0.48000000000000398</v>
      </c>
      <c r="P35">
        <v>14.449685204616999</v>
      </c>
      <c r="Q35">
        <v>7.7058237145855202</v>
      </c>
      <c r="R35">
        <v>0</v>
      </c>
      <c r="S35">
        <v>1.9948058761804828</v>
      </c>
      <c r="T35">
        <v>14.449685204616999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14.27</v>
      </c>
      <c r="J36">
        <f>BYPL_EOD!AC36+BYPL_EOD!AD36</f>
        <v>7.61</v>
      </c>
      <c r="K36">
        <f>MES_EOD!AC36+MES_EOD!AD36</f>
        <v>0</v>
      </c>
      <c r="L36">
        <f>NDMC_EOD!AC36+NDMC_EOD!AD36</f>
        <v>1.97</v>
      </c>
      <c r="M36">
        <f>TPDDL_EOD!AC36+TPDDL_EOD!AD36</f>
        <v>14.27</v>
      </c>
      <c r="N36">
        <f t="shared" si="0"/>
        <v>38.119999999999997</v>
      </c>
      <c r="O36" s="154">
        <f t="shared" si="1"/>
        <v>0.48000000000000398</v>
      </c>
      <c r="P36">
        <v>14.449685204616999</v>
      </c>
      <c r="Q36">
        <v>7.7058237145855202</v>
      </c>
      <c r="R36">
        <v>0</v>
      </c>
      <c r="S36">
        <v>1.9948058761804828</v>
      </c>
      <c r="T36">
        <v>14.449685204616999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9.59</v>
      </c>
      <c r="J37">
        <f>BYPL_EOD!AC37+BYPL_EOD!AD37</f>
        <v>5.1100000000000003</v>
      </c>
      <c r="K37">
        <f>MES_EOD!AC37+MES_EOD!AD37</f>
        <v>0</v>
      </c>
      <c r="L37">
        <f>NDMC_EOD!AC37+NDMC_EOD!AD37</f>
        <v>1.33</v>
      </c>
      <c r="M37">
        <f>TPDDL_EOD!AC37+TPDDL_EOD!AD37</f>
        <v>22.37</v>
      </c>
      <c r="N37">
        <f t="shared" si="0"/>
        <v>38.400000000000006</v>
      </c>
      <c r="O37" s="154">
        <f t="shared" si="1"/>
        <v>0.19999999999999574</v>
      </c>
      <c r="P37">
        <v>9.6399479166666655</v>
      </c>
      <c r="Q37">
        <v>5.1366145833333334</v>
      </c>
      <c r="R37">
        <v>0</v>
      </c>
      <c r="S37">
        <v>1.3369270833333333</v>
      </c>
      <c r="T37">
        <v>22.486510416666665</v>
      </c>
      <c r="U37" s="156">
        <f t="shared" si="2"/>
        <v>38.599999999999994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9.59</v>
      </c>
      <c r="J38">
        <f>BYPL_EOD!AC38+BYPL_EOD!AD38</f>
        <v>5.1100000000000003</v>
      </c>
      <c r="K38">
        <f>MES_EOD!AC38+MES_EOD!AD38</f>
        <v>0</v>
      </c>
      <c r="L38">
        <f>NDMC_EOD!AC38+NDMC_EOD!AD38</f>
        <v>1.33</v>
      </c>
      <c r="M38">
        <f>TPDDL_EOD!AC38+TPDDL_EOD!AD38</f>
        <v>22.37</v>
      </c>
      <c r="N38">
        <f t="shared" si="0"/>
        <v>38.400000000000006</v>
      </c>
      <c r="O38" s="154">
        <f t="shared" si="1"/>
        <v>0.19999999999999574</v>
      </c>
      <c r="P38">
        <v>9.6399479166666655</v>
      </c>
      <c r="Q38">
        <v>5.1366145833333334</v>
      </c>
      <c r="R38">
        <v>0</v>
      </c>
      <c r="S38">
        <v>1.3369270833333333</v>
      </c>
      <c r="T38">
        <v>22.486510416666665</v>
      </c>
      <c r="U38" s="156">
        <f t="shared" si="2"/>
        <v>38.599999999999994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14.27</v>
      </c>
      <c r="J39">
        <f>BYPL_EOD!AC39+BYPL_EOD!AD39</f>
        <v>7.61</v>
      </c>
      <c r="K39">
        <f>MES_EOD!AC39+MES_EOD!AD39</f>
        <v>0</v>
      </c>
      <c r="L39">
        <f>NDMC_EOD!AC39+NDMC_EOD!AD39</f>
        <v>1.97</v>
      </c>
      <c r="M39">
        <f>TPDDL_EOD!AC39+TPDDL_EOD!AD39</f>
        <v>14.27</v>
      </c>
      <c r="N39">
        <f t="shared" si="0"/>
        <v>38.119999999999997</v>
      </c>
      <c r="O39" s="154">
        <f t="shared" si="1"/>
        <v>0.17999999999999972</v>
      </c>
      <c r="P39">
        <v>14.337381951731373</v>
      </c>
      <c r="Q39">
        <v>7.6459338929695697</v>
      </c>
      <c r="R39">
        <v>0</v>
      </c>
      <c r="S39">
        <v>1.9793022035676811</v>
      </c>
      <c r="T39">
        <v>14.337381951731373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14.27</v>
      </c>
      <c r="J40">
        <f>BYPL_EOD!AC40+BYPL_EOD!AD40</f>
        <v>7.61</v>
      </c>
      <c r="K40">
        <f>MES_EOD!AC40+MES_EOD!AD40</f>
        <v>0</v>
      </c>
      <c r="L40">
        <f>NDMC_EOD!AC40+NDMC_EOD!AD40</f>
        <v>1.97</v>
      </c>
      <c r="M40">
        <f>TPDDL_EOD!AC40+TPDDL_EOD!AD40</f>
        <v>14.27</v>
      </c>
      <c r="N40">
        <f t="shared" si="0"/>
        <v>38.119999999999997</v>
      </c>
      <c r="O40" s="154">
        <f t="shared" si="1"/>
        <v>0.17999999999999972</v>
      </c>
      <c r="P40">
        <v>14.337381951731373</v>
      </c>
      <c r="Q40">
        <v>7.6459338929695697</v>
      </c>
      <c r="R40">
        <v>0</v>
      </c>
      <c r="S40">
        <v>1.9793022035676811</v>
      </c>
      <c r="T40">
        <v>14.337381951731373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14.27</v>
      </c>
      <c r="J41">
        <f>BYPL_EOD!AC41+BYPL_EOD!AD41</f>
        <v>7.61</v>
      </c>
      <c r="K41">
        <f>MES_EOD!AC41+MES_EOD!AD41</f>
        <v>0</v>
      </c>
      <c r="L41">
        <f>NDMC_EOD!AC41+NDMC_EOD!AD41</f>
        <v>1.97</v>
      </c>
      <c r="M41">
        <f>TPDDL_EOD!AC41+TPDDL_EOD!AD41</f>
        <v>14.27</v>
      </c>
      <c r="N41">
        <f t="shared" si="0"/>
        <v>38.119999999999997</v>
      </c>
      <c r="O41" s="154">
        <f t="shared" si="1"/>
        <v>0.17999999999999972</v>
      </c>
      <c r="P41">
        <v>14.337381951731373</v>
      </c>
      <c r="Q41">
        <v>7.6459338929695697</v>
      </c>
      <c r="R41">
        <v>0</v>
      </c>
      <c r="S41">
        <v>1.9793022035676811</v>
      </c>
      <c r="T41">
        <v>14.337381951731373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14.27</v>
      </c>
      <c r="J42">
        <f>BYPL_EOD!AC42+BYPL_EOD!AD42</f>
        <v>7.61</v>
      </c>
      <c r="K42">
        <f>MES_EOD!AC42+MES_EOD!AD42</f>
        <v>0</v>
      </c>
      <c r="L42">
        <f>NDMC_EOD!AC42+NDMC_EOD!AD42</f>
        <v>1.97</v>
      </c>
      <c r="M42">
        <f>TPDDL_EOD!AC42+TPDDL_EOD!AD42</f>
        <v>14.27</v>
      </c>
      <c r="N42">
        <f t="shared" si="0"/>
        <v>38.119999999999997</v>
      </c>
      <c r="O42" s="154">
        <f t="shared" si="1"/>
        <v>0.17999999999999972</v>
      </c>
      <c r="P42">
        <v>14.337381951731373</v>
      </c>
      <c r="Q42">
        <v>7.6459338929695697</v>
      </c>
      <c r="R42">
        <v>0</v>
      </c>
      <c r="S42">
        <v>1.9793022035676811</v>
      </c>
      <c r="T42">
        <v>14.337381951731373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14.27</v>
      </c>
      <c r="J43">
        <f>BYPL_EOD!AC43+BYPL_EOD!AD43</f>
        <v>7.61</v>
      </c>
      <c r="K43">
        <f>MES_EOD!AC43+MES_EOD!AD43</f>
        <v>0</v>
      </c>
      <c r="L43">
        <f>NDMC_EOD!AC43+NDMC_EOD!AD43</f>
        <v>1.97</v>
      </c>
      <c r="M43">
        <f>TPDDL_EOD!AC43+TPDDL_EOD!AD43</f>
        <v>14.27</v>
      </c>
      <c r="N43">
        <f t="shared" si="0"/>
        <v>38.119999999999997</v>
      </c>
      <c r="O43" s="154">
        <f t="shared" si="1"/>
        <v>0.17999999999999972</v>
      </c>
      <c r="P43">
        <v>14.337381951731373</v>
      </c>
      <c r="Q43">
        <v>7.6459338929695697</v>
      </c>
      <c r="R43">
        <v>0</v>
      </c>
      <c r="S43">
        <v>1.9793022035676811</v>
      </c>
      <c r="T43">
        <v>14.337381951731373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14.27</v>
      </c>
      <c r="J44">
        <f>BYPL_EOD!AC44+BYPL_EOD!AD44</f>
        <v>7.61</v>
      </c>
      <c r="K44">
        <f>MES_EOD!AC44+MES_EOD!AD44</f>
        <v>0</v>
      </c>
      <c r="L44">
        <f>NDMC_EOD!AC44+NDMC_EOD!AD44</f>
        <v>1.97</v>
      </c>
      <c r="M44">
        <f>TPDDL_EOD!AC44+TPDDL_EOD!AD44</f>
        <v>14.27</v>
      </c>
      <c r="N44">
        <f t="shared" si="0"/>
        <v>38.119999999999997</v>
      </c>
      <c r="O44" s="154">
        <f t="shared" si="1"/>
        <v>0.17999999999999972</v>
      </c>
      <c r="P44">
        <v>14.337381951731373</v>
      </c>
      <c r="Q44">
        <v>7.6459338929695697</v>
      </c>
      <c r="R44">
        <v>0</v>
      </c>
      <c r="S44">
        <v>1.9793022035676811</v>
      </c>
      <c r="T44">
        <v>14.337381951731373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9.59</v>
      </c>
      <c r="J45">
        <f>BYPL_EOD!AC45+BYPL_EOD!AD45</f>
        <v>5.1100000000000003</v>
      </c>
      <c r="K45">
        <f>MES_EOD!AC45+MES_EOD!AD45</f>
        <v>0</v>
      </c>
      <c r="L45">
        <f>NDMC_EOD!AC45+NDMC_EOD!AD45</f>
        <v>1.33</v>
      </c>
      <c r="M45">
        <f>TPDDL_EOD!AC45+TPDDL_EOD!AD45</f>
        <v>22.37</v>
      </c>
      <c r="N45">
        <f t="shared" si="0"/>
        <v>38.400000000000006</v>
      </c>
      <c r="O45" s="154">
        <f t="shared" si="1"/>
        <v>-0.10000000000000853</v>
      </c>
      <c r="P45">
        <v>9.5650260416666644</v>
      </c>
      <c r="Q45">
        <v>5.0966927083333324</v>
      </c>
      <c r="R45">
        <v>0</v>
      </c>
      <c r="S45">
        <v>1.326536458333333</v>
      </c>
      <c r="T45">
        <v>22.311744791666662</v>
      </c>
      <c r="U45" s="156">
        <f t="shared" si="2"/>
        <v>38.29999999999999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39.299999999999997</v>
      </c>
      <c r="E46">
        <f>GT!N46</f>
        <v>0</v>
      </c>
      <c r="F46">
        <f t="shared" si="4"/>
        <v>84</v>
      </c>
      <c r="G46">
        <f t="shared" si="5"/>
        <v>39.299999999999997</v>
      </c>
      <c r="H46" s="154"/>
      <c r="I46">
        <f>BRPL_EOD!AC46+BRPL_EOD!AD46</f>
        <v>9.83</v>
      </c>
      <c r="J46">
        <f>BYPL_EOD!AC46+BYPL_EOD!AD46</f>
        <v>5.25</v>
      </c>
      <c r="K46">
        <f>MES_EOD!AC46+MES_EOD!AD46</f>
        <v>0</v>
      </c>
      <c r="L46">
        <f>NDMC_EOD!AC46+NDMC_EOD!AD46</f>
        <v>1.36</v>
      </c>
      <c r="M46">
        <f>TPDDL_EOD!AC46+TPDDL_EOD!AD46</f>
        <v>22.95</v>
      </c>
      <c r="N46">
        <f t="shared" si="0"/>
        <v>39.39</v>
      </c>
      <c r="O46" s="154">
        <f t="shared" si="1"/>
        <v>-9.0000000000003411E-2</v>
      </c>
      <c r="P46">
        <v>9.8075399847677076</v>
      </c>
      <c r="Q46">
        <v>5.238004569687738</v>
      </c>
      <c r="R46">
        <v>0</v>
      </c>
      <c r="S46">
        <v>1.3568926123381568</v>
      </c>
      <c r="T46">
        <v>22.897562833206393</v>
      </c>
      <c r="U46" s="156">
        <f t="shared" si="2"/>
        <v>39.299999999999997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39.299999999999997</v>
      </c>
      <c r="E47">
        <f>GT!N47</f>
        <v>0</v>
      </c>
      <c r="F47">
        <f t="shared" si="4"/>
        <v>84</v>
      </c>
      <c r="G47">
        <f t="shared" si="5"/>
        <v>39.299999999999997</v>
      </c>
      <c r="H47" s="154"/>
      <c r="I47">
        <f>BRPL_EOD!AC47+BRPL_EOD!AD47</f>
        <v>14.63</v>
      </c>
      <c r="J47">
        <f>BYPL_EOD!AC47+BYPL_EOD!AD47</f>
        <v>7.8</v>
      </c>
      <c r="K47">
        <f>MES_EOD!AC47+MES_EOD!AD47</f>
        <v>0</v>
      </c>
      <c r="L47">
        <f>NDMC_EOD!AC47+NDMC_EOD!AD47</f>
        <v>2.0299999999999998</v>
      </c>
      <c r="M47">
        <f>TPDDL_EOD!AC47+TPDDL_EOD!AD47</f>
        <v>14.63</v>
      </c>
      <c r="N47">
        <f t="shared" si="0"/>
        <v>39.090000000000003</v>
      </c>
      <c r="O47" s="154">
        <f t="shared" si="1"/>
        <v>0.20999999999999375</v>
      </c>
      <c r="P47">
        <v>14.70859554873369</v>
      </c>
      <c r="Q47">
        <v>7.8419033000767442</v>
      </c>
      <c r="R47">
        <v>0</v>
      </c>
      <c r="S47">
        <v>2.0409056024558705</v>
      </c>
      <c r="T47">
        <v>14.70859554873369</v>
      </c>
      <c r="U47" s="156">
        <f t="shared" si="2"/>
        <v>39.299999999999997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39.299999999999997</v>
      </c>
      <c r="E48">
        <f>GT!N48</f>
        <v>0</v>
      </c>
      <c r="F48">
        <f t="shared" si="4"/>
        <v>84</v>
      </c>
      <c r="G48">
        <f t="shared" si="5"/>
        <v>39.299999999999997</v>
      </c>
      <c r="H48" s="154"/>
      <c r="I48">
        <f>BRPL_EOD!AC48+BRPL_EOD!AD48</f>
        <v>14.63</v>
      </c>
      <c r="J48">
        <f>BYPL_EOD!AC48+BYPL_EOD!AD48</f>
        <v>7.8</v>
      </c>
      <c r="K48">
        <f>MES_EOD!AC48+MES_EOD!AD48</f>
        <v>0</v>
      </c>
      <c r="L48">
        <f>NDMC_EOD!AC48+NDMC_EOD!AD48</f>
        <v>2.0299999999999998</v>
      </c>
      <c r="M48">
        <f>TPDDL_EOD!AC48+TPDDL_EOD!AD48</f>
        <v>14.63</v>
      </c>
      <c r="N48">
        <f t="shared" si="0"/>
        <v>39.090000000000003</v>
      </c>
      <c r="O48" s="154">
        <f t="shared" si="1"/>
        <v>0.20999999999999375</v>
      </c>
      <c r="P48">
        <v>14.70859554873369</v>
      </c>
      <c r="Q48">
        <v>7.8419033000767442</v>
      </c>
      <c r="R48">
        <v>0</v>
      </c>
      <c r="S48">
        <v>2.0409056024558705</v>
      </c>
      <c r="T48">
        <v>14.70859554873369</v>
      </c>
      <c r="U48" s="156">
        <f t="shared" si="2"/>
        <v>39.299999999999997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39.299999999999997</v>
      </c>
      <c r="E49">
        <f>GT!N49</f>
        <v>0</v>
      </c>
      <c r="F49">
        <f t="shared" si="4"/>
        <v>84</v>
      </c>
      <c r="G49">
        <f t="shared" si="5"/>
        <v>39.299999999999997</v>
      </c>
      <c r="H49" s="154"/>
      <c r="I49">
        <f>BRPL_EOD!AC49+BRPL_EOD!AD49</f>
        <v>14.63</v>
      </c>
      <c r="J49">
        <f>BYPL_EOD!AC49+BYPL_EOD!AD49</f>
        <v>7.8</v>
      </c>
      <c r="K49">
        <f>MES_EOD!AC49+MES_EOD!AD49</f>
        <v>0</v>
      </c>
      <c r="L49">
        <f>NDMC_EOD!AC49+NDMC_EOD!AD49</f>
        <v>2.0299999999999998</v>
      </c>
      <c r="M49">
        <f>TPDDL_EOD!AC49+TPDDL_EOD!AD49</f>
        <v>14.63</v>
      </c>
      <c r="N49">
        <f t="shared" si="0"/>
        <v>39.090000000000003</v>
      </c>
      <c r="O49" s="154">
        <f t="shared" si="1"/>
        <v>0.20999999999999375</v>
      </c>
      <c r="P49">
        <v>14.70859554873369</v>
      </c>
      <c r="Q49">
        <v>7.8419033000767442</v>
      </c>
      <c r="R49">
        <v>0</v>
      </c>
      <c r="S49">
        <v>2.0409056024558705</v>
      </c>
      <c r="T49">
        <v>14.70859554873369</v>
      </c>
      <c r="U49" s="156">
        <f t="shared" si="2"/>
        <v>39.299999999999997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39.299999999999997</v>
      </c>
      <c r="E50">
        <f>GT!N50</f>
        <v>0</v>
      </c>
      <c r="F50">
        <f t="shared" si="4"/>
        <v>84</v>
      </c>
      <c r="G50">
        <f t="shared" si="5"/>
        <v>39.299999999999997</v>
      </c>
      <c r="H50" s="154"/>
      <c r="I50">
        <f>BRPL_EOD!AC50+BRPL_EOD!AD50</f>
        <v>14.63</v>
      </c>
      <c r="J50">
        <f>BYPL_EOD!AC50+BYPL_EOD!AD50</f>
        <v>7.8</v>
      </c>
      <c r="K50">
        <f>MES_EOD!AC50+MES_EOD!AD50</f>
        <v>0</v>
      </c>
      <c r="L50">
        <f>NDMC_EOD!AC50+NDMC_EOD!AD50</f>
        <v>2.0299999999999998</v>
      </c>
      <c r="M50">
        <f>TPDDL_EOD!AC50+TPDDL_EOD!AD50</f>
        <v>14.63</v>
      </c>
      <c r="N50">
        <f t="shared" si="0"/>
        <v>39.090000000000003</v>
      </c>
      <c r="O50" s="154">
        <f t="shared" si="1"/>
        <v>0.20999999999999375</v>
      </c>
      <c r="P50">
        <v>14.70859554873369</v>
      </c>
      <c r="Q50">
        <v>7.8419033000767442</v>
      </c>
      <c r="R50">
        <v>0</v>
      </c>
      <c r="S50">
        <v>2.0409056024558705</v>
      </c>
      <c r="T50">
        <v>14.70859554873369</v>
      </c>
      <c r="U50" s="156">
        <f t="shared" si="2"/>
        <v>39.299999999999997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39.299999999999997</v>
      </c>
      <c r="E51">
        <f>GT!N51</f>
        <v>0</v>
      </c>
      <c r="F51">
        <f t="shared" si="4"/>
        <v>84</v>
      </c>
      <c r="G51">
        <f t="shared" si="5"/>
        <v>39.299999999999997</v>
      </c>
      <c r="H51" s="154"/>
      <c r="I51">
        <f>BRPL_EOD!AC51+BRPL_EOD!AD51</f>
        <v>14.63</v>
      </c>
      <c r="J51">
        <f>BYPL_EOD!AC51+BYPL_EOD!AD51</f>
        <v>7.8</v>
      </c>
      <c r="K51">
        <f>MES_EOD!AC51+MES_EOD!AD51</f>
        <v>0</v>
      </c>
      <c r="L51">
        <f>NDMC_EOD!AC51+NDMC_EOD!AD51</f>
        <v>2.0299999999999998</v>
      </c>
      <c r="M51">
        <f>TPDDL_EOD!AC51+TPDDL_EOD!AD51</f>
        <v>14.63</v>
      </c>
      <c r="N51">
        <f t="shared" si="0"/>
        <v>39.090000000000003</v>
      </c>
      <c r="O51" s="154">
        <f t="shared" si="1"/>
        <v>0.20999999999999375</v>
      </c>
      <c r="P51">
        <v>14.70859554873369</v>
      </c>
      <c r="Q51">
        <v>7.8419033000767442</v>
      </c>
      <c r="R51">
        <v>0</v>
      </c>
      <c r="S51">
        <v>2.0409056024558705</v>
      </c>
      <c r="T51">
        <v>14.70859554873369</v>
      </c>
      <c r="U51" s="156">
        <f t="shared" si="2"/>
        <v>39.299999999999997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39.299999999999997</v>
      </c>
      <c r="E52">
        <f>GT!N52</f>
        <v>0</v>
      </c>
      <c r="F52">
        <f t="shared" si="4"/>
        <v>84</v>
      </c>
      <c r="G52">
        <f t="shared" si="5"/>
        <v>39.299999999999997</v>
      </c>
      <c r="H52" s="154"/>
      <c r="I52">
        <f>BRPL_EOD!AC52+BRPL_EOD!AD52</f>
        <v>14.63</v>
      </c>
      <c r="J52">
        <f>BYPL_EOD!AC52+BYPL_EOD!AD52</f>
        <v>7.8</v>
      </c>
      <c r="K52">
        <f>MES_EOD!AC52+MES_EOD!AD52</f>
        <v>0</v>
      </c>
      <c r="L52">
        <f>NDMC_EOD!AC52+NDMC_EOD!AD52</f>
        <v>2.0299999999999998</v>
      </c>
      <c r="M52">
        <f>TPDDL_EOD!AC52+TPDDL_EOD!AD52</f>
        <v>14.63</v>
      </c>
      <c r="N52">
        <f t="shared" si="0"/>
        <v>39.090000000000003</v>
      </c>
      <c r="O52" s="154">
        <f t="shared" si="1"/>
        <v>0.20999999999999375</v>
      </c>
      <c r="P52">
        <v>14.70859554873369</v>
      </c>
      <c r="Q52">
        <v>7.8419033000767442</v>
      </c>
      <c r="R52">
        <v>0</v>
      </c>
      <c r="S52">
        <v>2.0409056024558705</v>
      </c>
      <c r="T52">
        <v>14.70859554873369</v>
      </c>
      <c r="U52" s="156">
        <f t="shared" si="2"/>
        <v>39.299999999999997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39.299999999999997</v>
      </c>
      <c r="E53">
        <f>GT!N53</f>
        <v>0</v>
      </c>
      <c r="F53">
        <f t="shared" si="4"/>
        <v>84</v>
      </c>
      <c r="G53">
        <f t="shared" si="5"/>
        <v>39.299999999999997</v>
      </c>
      <c r="H53" s="154"/>
      <c r="I53">
        <f>BRPL_EOD!AC53+BRPL_EOD!AD53</f>
        <v>14.63</v>
      </c>
      <c r="J53">
        <f>BYPL_EOD!AC53+BYPL_EOD!AD53</f>
        <v>7.8</v>
      </c>
      <c r="K53">
        <f>MES_EOD!AC53+MES_EOD!AD53</f>
        <v>0</v>
      </c>
      <c r="L53">
        <f>NDMC_EOD!AC53+NDMC_EOD!AD53</f>
        <v>2.0299999999999998</v>
      </c>
      <c r="M53">
        <f>TPDDL_EOD!AC53+TPDDL_EOD!AD53</f>
        <v>14.63</v>
      </c>
      <c r="N53">
        <f t="shared" si="0"/>
        <v>39.090000000000003</v>
      </c>
      <c r="O53" s="154">
        <f t="shared" si="1"/>
        <v>0.20999999999999375</v>
      </c>
      <c r="P53">
        <v>14.70859554873369</v>
      </c>
      <c r="Q53">
        <v>7.8419033000767442</v>
      </c>
      <c r="R53">
        <v>0</v>
      </c>
      <c r="S53">
        <v>2.0409056024558705</v>
      </c>
      <c r="T53">
        <v>14.70859554873369</v>
      </c>
      <c r="U53" s="156">
        <f t="shared" si="2"/>
        <v>39.299999999999997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39.299999999999997</v>
      </c>
      <c r="E54">
        <f>GT!N54</f>
        <v>0</v>
      </c>
      <c r="F54">
        <f t="shared" si="4"/>
        <v>84</v>
      </c>
      <c r="G54">
        <f t="shared" si="5"/>
        <v>39.299999999999997</v>
      </c>
      <c r="H54" s="154"/>
      <c r="I54">
        <f>BRPL_EOD!AC54+BRPL_EOD!AD54</f>
        <v>14.63</v>
      </c>
      <c r="J54">
        <f>BYPL_EOD!AC54+BYPL_EOD!AD54</f>
        <v>7.8</v>
      </c>
      <c r="K54">
        <f>MES_EOD!AC54+MES_EOD!AD54</f>
        <v>0</v>
      </c>
      <c r="L54">
        <f>NDMC_EOD!AC54+NDMC_EOD!AD54</f>
        <v>2.0299999999999998</v>
      </c>
      <c r="M54">
        <f>TPDDL_EOD!AC54+TPDDL_EOD!AD54</f>
        <v>14.63</v>
      </c>
      <c r="N54">
        <f t="shared" si="0"/>
        <v>39.090000000000003</v>
      </c>
      <c r="O54" s="154">
        <f t="shared" si="1"/>
        <v>0.20999999999999375</v>
      </c>
      <c r="P54">
        <v>14.70859554873369</v>
      </c>
      <c r="Q54">
        <v>7.8419033000767442</v>
      </c>
      <c r="R54">
        <v>0</v>
      </c>
      <c r="S54">
        <v>2.0409056024558705</v>
      </c>
      <c r="T54">
        <v>14.70859554873369</v>
      </c>
      <c r="U54" s="156">
        <f t="shared" si="2"/>
        <v>39.299999999999997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39.299999999999997</v>
      </c>
      <c r="E55">
        <f>GT!N55</f>
        <v>0</v>
      </c>
      <c r="F55">
        <f t="shared" si="4"/>
        <v>84</v>
      </c>
      <c r="G55">
        <f t="shared" si="5"/>
        <v>39.299999999999997</v>
      </c>
      <c r="H55" s="154"/>
      <c r="I55">
        <f>BRPL_EOD!AC55+BRPL_EOD!AD55</f>
        <v>14.63</v>
      </c>
      <c r="J55">
        <f>BYPL_EOD!AC55+BYPL_EOD!AD55</f>
        <v>7.8</v>
      </c>
      <c r="K55">
        <f>MES_EOD!AC55+MES_EOD!AD55</f>
        <v>0</v>
      </c>
      <c r="L55">
        <f>NDMC_EOD!AC55+NDMC_EOD!AD55</f>
        <v>2.0299999999999998</v>
      </c>
      <c r="M55">
        <f>TPDDL_EOD!AC55+TPDDL_EOD!AD55</f>
        <v>14.63</v>
      </c>
      <c r="N55">
        <f t="shared" si="0"/>
        <v>39.090000000000003</v>
      </c>
      <c r="O55" s="154">
        <f t="shared" si="1"/>
        <v>0.20999999999999375</v>
      </c>
      <c r="P55">
        <v>14.70859554873369</v>
      </c>
      <c r="Q55">
        <v>7.8419033000767442</v>
      </c>
      <c r="R55">
        <v>0</v>
      </c>
      <c r="S55">
        <v>2.0409056024558705</v>
      </c>
      <c r="T55">
        <v>14.70859554873369</v>
      </c>
      <c r="U55" s="156">
        <f t="shared" si="2"/>
        <v>39.299999999999997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39.299999999999997</v>
      </c>
      <c r="E56">
        <f>GT!N56</f>
        <v>0</v>
      </c>
      <c r="F56">
        <f t="shared" si="4"/>
        <v>84</v>
      </c>
      <c r="G56">
        <f t="shared" si="5"/>
        <v>39.299999999999997</v>
      </c>
      <c r="H56" s="154"/>
      <c r="I56">
        <f>BRPL_EOD!AC56+BRPL_EOD!AD56</f>
        <v>14.63</v>
      </c>
      <c r="J56">
        <f>BYPL_EOD!AC56+BYPL_EOD!AD56</f>
        <v>7.8</v>
      </c>
      <c r="K56">
        <f>MES_EOD!AC56+MES_EOD!AD56</f>
        <v>0</v>
      </c>
      <c r="L56">
        <f>NDMC_EOD!AC56+NDMC_EOD!AD56</f>
        <v>2.0299999999999998</v>
      </c>
      <c r="M56">
        <f>TPDDL_EOD!AC56+TPDDL_EOD!AD56</f>
        <v>14.63</v>
      </c>
      <c r="N56">
        <f t="shared" si="0"/>
        <v>39.090000000000003</v>
      </c>
      <c r="O56" s="154">
        <f t="shared" si="1"/>
        <v>0.20999999999999375</v>
      </c>
      <c r="P56">
        <v>14.70859554873369</v>
      </c>
      <c r="Q56">
        <v>7.8419033000767442</v>
      </c>
      <c r="R56">
        <v>0</v>
      </c>
      <c r="S56">
        <v>2.0409056024558705</v>
      </c>
      <c r="T56">
        <v>14.70859554873369</v>
      </c>
      <c r="U56" s="156">
        <f t="shared" si="2"/>
        <v>39.299999999999997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39.299999999999997</v>
      </c>
      <c r="E57">
        <f>GT!N57</f>
        <v>0</v>
      </c>
      <c r="F57">
        <f t="shared" si="4"/>
        <v>84</v>
      </c>
      <c r="G57">
        <f t="shared" si="5"/>
        <v>39.299999999999997</v>
      </c>
      <c r="H57" s="154"/>
      <c r="I57">
        <f>BRPL_EOD!AC57+BRPL_EOD!AD57</f>
        <v>14.63</v>
      </c>
      <c r="J57">
        <f>BYPL_EOD!AC57+BYPL_EOD!AD57</f>
        <v>7.8</v>
      </c>
      <c r="K57">
        <f>MES_EOD!AC57+MES_EOD!AD57</f>
        <v>0</v>
      </c>
      <c r="L57">
        <f>NDMC_EOD!AC57+NDMC_EOD!AD57</f>
        <v>2.0299999999999998</v>
      </c>
      <c r="M57">
        <f>TPDDL_EOD!AC57+TPDDL_EOD!AD57</f>
        <v>14.63</v>
      </c>
      <c r="N57">
        <f t="shared" si="0"/>
        <v>39.090000000000003</v>
      </c>
      <c r="O57" s="154">
        <f t="shared" si="1"/>
        <v>0.20999999999999375</v>
      </c>
      <c r="P57">
        <v>14.70859554873369</v>
      </c>
      <c r="Q57">
        <v>7.8419033000767442</v>
      </c>
      <c r="R57">
        <v>0</v>
      </c>
      <c r="S57">
        <v>2.0409056024558705</v>
      </c>
      <c r="T57">
        <v>14.70859554873369</v>
      </c>
      <c r="U57" s="156">
        <f t="shared" si="2"/>
        <v>39.299999999999997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39.299999999999997</v>
      </c>
      <c r="E58">
        <f>GT!N58</f>
        <v>0</v>
      </c>
      <c r="F58">
        <f t="shared" si="4"/>
        <v>84</v>
      </c>
      <c r="G58">
        <f t="shared" si="5"/>
        <v>39.299999999999997</v>
      </c>
      <c r="H58" s="154"/>
      <c r="I58">
        <f>BRPL_EOD!AC58+BRPL_EOD!AD58</f>
        <v>14.63</v>
      </c>
      <c r="J58">
        <f>BYPL_EOD!AC58+BYPL_EOD!AD58</f>
        <v>7.8</v>
      </c>
      <c r="K58">
        <f>MES_EOD!AC58+MES_EOD!AD58</f>
        <v>0</v>
      </c>
      <c r="L58">
        <f>NDMC_EOD!AC58+NDMC_EOD!AD58</f>
        <v>2.0299999999999998</v>
      </c>
      <c r="M58">
        <f>TPDDL_EOD!AC58+TPDDL_EOD!AD58</f>
        <v>14.63</v>
      </c>
      <c r="N58">
        <f t="shared" si="0"/>
        <v>39.090000000000003</v>
      </c>
      <c r="O58" s="154">
        <f t="shared" si="1"/>
        <v>0.20999999999999375</v>
      </c>
      <c r="P58">
        <v>14.70859554873369</v>
      </c>
      <c r="Q58">
        <v>7.8419033000767442</v>
      </c>
      <c r="R58">
        <v>0</v>
      </c>
      <c r="S58">
        <v>2.0409056024558705</v>
      </c>
      <c r="T58">
        <v>14.70859554873369</v>
      </c>
      <c r="U58" s="156">
        <f t="shared" si="2"/>
        <v>39.299999999999997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39.299999999999997</v>
      </c>
      <c r="E59">
        <f>GT!N59</f>
        <v>0</v>
      </c>
      <c r="F59">
        <f t="shared" si="4"/>
        <v>84</v>
      </c>
      <c r="G59">
        <f t="shared" si="5"/>
        <v>39.299999999999997</v>
      </c>
      <c r="H59" s="154"/>
      <c r="I59">
        <f>BRPL_EOD!AC59+BRPL_EOD!AD59</f>
        <v>14.63</v>
      </c>
      <c r="J59">
        <f>BYPL_EOD!AC59+BYPL_EOD!AD59</f>
        <v>7.8</v>
      </c>
      <c r="K59">
        <f>MES_EOD!AC59+MES_EOD!AD59</f>
        <v>0</v>
      </c>
      <c r="L59">
        <f>NDMC_EOD!AC59+NDMC_EOD!AD59</f>
        <v>2.0299999999999998</v>
      </c>
      <c r="M59">
        <f>TPDDL_EOD!AC59+TPDDL_EOD!AD59</f>
        <v>14.63</v>
      </c>
      <c r="N59">
        <f t="shared" si="0"/>
        <v>39.090000000000003</v>
      </c>
      <c r="O59" s="154">
        <f t="shared" si="1"/>
        <v>0.20999999999999375</v>
      </c>
      <c r="P59">
        <v>14.70859554873369</v>
      </c>
      <c r="Q59">
        <v>7.8419033000767442</v>
      </c>
      <c r="R59">
        <v>0</v>
      </c>
      <c r="S59">
        <v>2.0409056024558705</v>
      </c>
      <c r="T59">
        <v>14.70859554873369</v>
      </c>
      <c r="U59" s="156">
        <f t="shared" si="2"/>
        <v>39.299999999999997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39.299999999999997</v>
      </c>
      <c r="E60">
        <f>GT!N60</f>
        <v>0</v>
      </c>
      <c r="F60">
        <f t="shared" si="4"/>
        <v>84</v>
      </c>
      <c r="G60">
        <f t="shared" si="5"/>
        <v>39.299999999999997</v>
      </c>
      <c r="H60" s="154"/>
      <c r="I60">
        <f>BRPL_EOD!AC60+BRPL_EOD!AD60</f>
        <v>14.63</v>
      </c>
      <c r="J60">
        <f>BYPL_EOD!AC60+BYPL_EOD!AD60</f>
        <v>7.8</v>
      </c>
      <c r="K60">
        <f>MES_EOD!AC60+MES_EOD!AD60</f>
        <v>0</v>
      </c>
      <c r="L60">
        <f>NDMC_EOD!AC60+NDMC_EOD!AD60</f>
        <v>2.0299999999999998</v>
      </c>
      <c r="M60">
        <f>TPDDL_EOD!AC60+TPDDL_EOD!AD60</f>
        <v>14.63</v>
      </c>
      <c r="N60">
        <f t="shared" si="0"/>
        <v>39.090000000000003</v>
      </c>
      <c r="O60" s="154">
        <f t="shared" si="1"/>
        <v>0.20999999999999375</v>
      </c>
      <c r="P60">
        <v>14.70859554873369</v>
      </c>
      <c r="Q60">
        <v>7.8419033000767442</v>
      </c>
      <c r="R60">
        <v>0</v>
      </c>
      <c r="S60">
        <v>2.0409056024558705</v>
      </c>
      <c r="T60">
        <v>14.70859554873369</v>
      </c>
      <c r="U60" s="156">
        <f t="shared" si="2"/>
        <v>39.299999999999997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39.299999999999997</v>
      </c>
      <c r="E61">
        <f>GT!N61</f>
        <v>0</v>
      </c>
      <c r="F61">
        <f t="shared" si="4"/>
        <v>84</v>
      </c>
      <c r="G61">
        <f t="shared" si="5"/>
        <v>39.299999999999997</v>
      </c>
      <c r="H61" s="154"/>
      <c r="I61">
        <f>BRPL_EOD!AC61+BRPL_EOD!AD61</f>
        <v>14.63</v>
      </c>
      <c r="J61">
        <f>BYPL_EOD!AC61+BYPL_EOD!AD61</f>
        <v>7.8</v>
      </c>
      <c r="K61">
        <f>MES_EOD!AC61+MES_EOD!AD61</f>
        <v>0</v>
      </c>
      <c r="L61">
        <f>NDMC_EOD!AC61+NDMC_EOD!AD61</f>
        <v>2.0299999999999998</v>
      </c>
      <c r="M61">
        <f>TPDDL_EOD!AC61+TPDDL_EOD!AD61</f>
        <v>14.63</v>
      </c>
      <c r="N61">
        <f t="shared" si="0"/>
        <v>39.090000000000003</v>
      </c>
      <c r="O61" s="154">
        <f t="shared" si="1"/>
        <v>0.20999999999999375</v>
      </c>
      <c r="P61">
        <v>14.70859554873369</v>
      </c>
      <c r="Q61">
        <v>7.8419033000767442</v>
      </c>
      <c r="R61">
        <v>0</v>
      </c>
      <c r="S61">
        <v>2.0409056024558705</v>
      </c>
      <c r="T61">
        <v>14.70859554873369</v>
      </c>
      <c r="U61" s="156">
        <f t="shared" si="2"/>
        <v>39.299999999999997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54"/>
      <c r="I62">
        <f>BRPL_EOD!AC62+BRPL_EOD!AD62</f>
        <v>14.27</v>
      </c>
      <c r="J62">
        <f>BYPL_EOD!AC62+BYPL_EOD!AD62</f>
        <v>7.61</v>
      </c>
      <c r="K62">
        <f>MES_EOD!AC62+MES_EOD!AD62</f>
        <v>0</v>
      </c>
      <c r="L62">
        <f>NDMC_EOD!AC62+NDMC_EOD!AD62</f>
        <v>1.97</v>
      </c>
      <c r="M62">
        <f>TPDDL_EOD!AC62+TPDDL_EOD!AD62</f>
        <v>14.27</v>
      </c>
      <c r="N62">
        <f t="shared" si="0"/>
        <v>38.119999999999997</v>
      </c>
      <c r="O62" s="154">
        <f t="shared" si="1"/>
        <v>0.17999999999999972</v>
      </c>
      <c r="P62">
        <v>14.337381951731373</v>
      </c>
      <c r="Q62">
        <v>7.6459338929695697</v>
      </c>
      <c r="R62">
        <v>0</v>
      </c>
      <c r="S62">
        <v>1.9793022035676811</v>
      </c>
      <c r="T62">
        <v>14.337381951731373</v>
      </c>
      <c r="U62" s="156">
        <f t="shared" si="2"/>
        <v>38.299999999999997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54"/>
      <c r="I63">
        <f>BRPL_EOD!AC63+BRPL_EOD!AD63</f>
        <v>14.27</v>
      </c>
      <c r="J63">
        <f>BYPL_EOD!AC63+BYPL_EOD!AD63</f>
        <v>7.61</v>
      </c>
      <c r="K63">
        <f>MES_EOD!AC63+MES_EOD!AD63</f>
        <v>0</v>
      </c>
      <c r="L63">
        <f>NDMC_EOD!AC63+NDMC_EOD!AD63</f>
        <v>1.97</v>
      </c>
      <c r="M63">
        <f>TPDDL_EOD!AC63+TPDDL_EOD!AD63</f>
        <v>14.27</v>
      </c>
      <c r="N63">
        <f t="shared" si="0"/>
        <v>38.119999999999997</v>
      </c>
      <c r="O63" s="154">
        <f t="shared" si="1"/>
        <v>0.17999999999999972</v>
      </c>
      <c r="P63">
        <v>14.337381951731373</v>
      </c>
      <c r="Q63">
        <v>7.6459338929695697</v>
      </c>
      <c r="R63">
        <v>0</v>
      </c>
      <c r="S63">
        <v>1.9793022035676811</v>
      </c>
      <c r="T63">
        <v>14.337381951731373</v>
      </c>
      <c r="U63" s="156">
        <f t="shared" si="2"/>
        <v>38.299999999999997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54"/>
      <c r="I64">
        <f>BRPL_EOD!AC64+BRPL_EOD!AD64</f>
        <v>14.27</v>
      </c>
      <c r="J64">
        <f>BYPL_EOD!AC64+BYPL_EOD!AD64</f>
        <v>7.61</v>
      </c>
      <c r="K64">
        <f>MES_EOD!AC64+MES_EOD!AD64</f>
        <v>0</v>
      </c>
      <c r="L64">
        <f>NDMC_EOD!AC64+NDMC_EOD!AD64</f>
        <v>1.97</v>
      </c>
      <c r="M64">
        <f>TPDDL_EOD!AC64+TPDDL_EOD!AD64</f>
        <v>14.27</v>
      </c>
      <c r="N64">
        <f t="shared" si="0"/>
        <v>38.119999999999997</v>
      </c>
      <c r="O64" s="154">
        <f t="shared" si="1"/>
        <v>0.17999999999999972</v>
      </c>
      <c r="P64">
        <v>14.337381951731373</v>
      </c>
      <c r="Q64">
        <v>7.6459338929695697</v>
      </c>
      <c r="R64">
        <v>0</v>
      </c>
      <c r="S64">
        <v>1.9793022035676811</v>
      </c>
      <c r="T64">
        <v>14.337381951731373</v>
      </c>
      <c r="U64" s="156">
        <f t="shared" si="2"/>
        <v>38.299999999999997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54"/>
      <c r="I65">
        <f>BRPL_EOD!AC65+BRPL_EOD!AD65</f>
        <v>14.27</v>
      </c>
      <c r="J65">
        <f>BYPL_EOD!AC65+BYPL_EOD!AD65</f>
        <v>7.61</v>
      </c>
      <c r="K65">
        <f>MES_EOD!AC65+MES_EOD!AD65</f>
        <v>0</v>
      </c>
      <c r="L65">
        <f>NDMC_EOD!AC65+NDMC_EOD!AD65</f>
        <v>1.97</v>
      </c>
      <c r="M65">
        <f>TPDDL_EOD!AC65+TPDDL_EOD!AD65</f>
        <v>14.27</v>
      </c>
      <c r="N65">
        <f t="shared" si="0"/>
        <v>38.119999999999997</v>
      </c>
      <c r="O65" s="154">
        <f t="shared" si="1"/>
        <v>0.17999999999999972</v>
      </c>
      <c r="P65">
        <v>14.337381951731373</v>
      </c>
      <c r="Q65">
        <v>7.6459338929695697</v>
      </c>
      <c r="R65">
        <v>0</v>
      </c>
      <c r="S65">
        <v>1.9793022035676811</v>
      </c>
      <c r="T65">
        <v>14.337381951731373</v>
      </c>
      <c r="U65" s="156">
        <f t="shared" si="2"/>
        <v>38.299999999999997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38.299999999999997</v>
      </c>
      <c r="E66">
        <f>GT!N66</f>
        <v>0</v>
      </c>
      <c r="F66">
        <f t="shared" si="4"/>
        <v>84</v>
      </c>
      <c r="G66">
        <f t="shared" si="5"/>
        <v>38.299999999999997</v>
      </c>
      <c r="H66" s="154"/>
      <c r="I66">
        <f>BRPL_EOD!AC66+BRPL_EOD!AD66</f>
        <v>14.27</v>
      </c>
      <c r="J66">
        <f>BYPL_EOD!AC66+BYPL_EOD!AD66</f>
        <v>7.61</v>
      </c>
      <c r="K66">
        <f>MES_EOD!AC66+MES_EOD!AD66</f>
        <v>0</v>
      </c>
      <c r="L66">
        <f>NDMC_EOD!AC66+NDMC_EOD!AD66</f>
        <v>1.97</v>
      </c>
      <c r="M66">
        <f>TPDDL_EOD!AC66+TPDDL_EOD!AD66</f>
        <v>14.27</v>
      </c>
      <c r="N66">
        <f t="shared" si="0"/>
        <v>38.119999999999997</v>
      </c>
      <c r="O66" s="154">
        <f t="shared" si="1"/>
        <v>0.17999999999999972</v>
      </c>
      <c r="P66">
        <v>14.337381951731373</v>
      </c>
      <c r="Q66">
        <v>7.6459338929695697</v>
      </c>
      <c r="R66">
        <v>0</v>
      </c>
      <c r="S66">
        <v>1.9793022035676811</v>
      </c>
      <c r="T66">
        <v>14.337381951731373</v>
      </c>
      <c r="U66" s="156">
        <f t="shared" si="2"/>
        <v>38.299999999999997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54"/>
      <c r="I67">
        <f>BRPL_EOD!AC67+BRPL_EOD!AD67</f>
        <v>14.27</v>
      </c>
      <c r="J67">
        <f>BYPL_EOD!AC67+BYPL_EOD!AD67</f>
        <v>7.61</v>
      </c>
      <c r="K67">
        <f>MES_EOD!AC67+MES_EOD!AD67</f>
        <v>0</v>
      </c>
      <c r="L67">
        <f>NDMC_EOD!AC67+NDMC_EOD!AD67</f>
        <v>1.97</v>
      </c>
      <c r="M67">
        <f>TPDDL_EOD!AC67+TPDDL_EOD!AD67</f>
        <v>14.27</v>
      </c>
      <c r="N67">
        <f t="shared" ref="N67:N98" si="6">SUM(I67:M67)</f>
        <v>38.119999999999997</v>
      </c>
      <c r="O67" s="154">
        <f t="shared" ref="O67:O98" si="7">G67-N67</f>
        <v>0.17999999999999972</v>
      </c>
      <c r="P67">
        <v>14.337381951731373</v>
      </c>
      <c r="Q67">
        <v>7.6459338929695697</v>
      </c>
      <c r="R67">
        <v>0</v>
      </c>
      <c r="S67">
        <v>1.9793022035676811</v>
      </c>
      <c r="T67">
        <v>14.337381951731373</v>
      </c>
      <c r="U67" s="156">
        <f t="shared" ref="U67:U98" si="8">SUM(P67:T67)</f>
        <v>38.299999999999997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54"/>
      <c r="I68">
        <f>BRPL_EOD!AC68+BRPL_EOD!AD68</f>
        <v>14.27</v>
      </c>
      <c r="J68">
        <f>BYPL_EOD!AC68+BYPL_EOD!AD68</f>
        <v>7.61</v>
      </c>
      <c r="K68">
        <f>MES_EOD!AC68+MES_EOD!AD68</f>
        <v>0</v>
      </c>
      <c r="L68">
        <f>NDMC_EOD!AC68+NDMC_EOD!AD68</f>
        <v>1.97</v>
      </c>
      <c r="M68">
        <f>TPDDL_EOD!AC68+TPDDL_EOD!AD68</f>
        <v>14.27</v>
      </c>
      <c r="N68">
        <f t="shared" si="6"/>
        <v>38.119999999999997</v>
      </c>
      <c r="O68" s="154">
        <f t="shared" si="7"/>
        <v>0.17999999999999972</v>
      </c>
      <c r="P68">
        <v>14.337381951731373</v>
      </c>
      <c r="Q68">
        <v>7.6459338929695697</v>
      </c>
      <c r="R68">
        <v>0</v>
      </c>
      <c r="S68">
        <v>1.9793022035676811</v>
      </c>
      <c r="T68">
        <v>14.337381951731373</v>
      </c>
      <c r="U68" s="156">
        <f t="shared" si="8"/>
        <v>38.299999999999997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54"/>
      <c r="I69">
        <f>BRPL_EOD!AC69+BRPL_EOD!AD69</f>
        <v>14.27</v>
      </c>
      <c r="J69">
        <f>BYPL_EOD!AC69+BYPL_EOD!AD69</f>
        <v>7.61</v>
      </c>
      <c r="K69">
        <f>MES_EOD!AC69+MES_EOD!AD69</f>
        <v>0</v>
      </c>
      <c r="L69">
        <f>NDMC_EOD!AC69+NDMC_EOD!AD69</f>
        <v>1.97</v>
      </c>
      <c r="M69">
        <f>TPDDL_EOD!AC69+TPDDL_EOD!AD69</f>
        <v>14.27</v>
      </c>
      <c r="N69">
        <f t="shared" si="6"/>
        <v>38.119999999999997</v>
      </c>
      <c r="O69" s="154">
        <f t="shared" si="7"/>
        <v>0.17999999999999972</v>
      </c>
      <c r="P69">
        <v>14.337381951731373</v>
      </c>
      <c r="Q69">
        <v>7.6459338929695697</v>
      </c>
      <c r="R69">
        <v>0</v>
      </c>
      <c r="S69">
        <v>1.9793022035676811</v>
      </c>
      <c r="T69">
        <v>14.337381951731373</v>
      </c>
      <c r="U69" s="156">
        <f t="shared" si="8"/>
        <v>38.299999999999997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54"/>
      <c r="I70">
        <f>BRPL_EOD!AC70+BRPL_EOD!AD70</f>
        <v>14.27</v>
      </c>
      <c r="J70">
        <f>BYPL_EOD!AC70+BYPL_EOD!AD70</f>
        <v>7.61</v>
      </c>
      <c r="K70">
        <f>MES_EOD!AC70+MES_EOD!AD70</f>
        <v>0</v>
      </c>
      <c r="L70">
        <f>NDMC_EOD!AC70+NDMC_EOD!AD70</f>
        <v>1.97</v>
      </c>
      <c r="M70">
        <f>TPDDL_EOD!AC70+TPDDL_EOD!AD70</f>
        <v>14.27</v>
      </c>
      <c r="N70">
        <f t="shared" si="6"/>
        <v>38.119999999999997</v>
      </c>
      <c r="O70" s="154">
        <f t="shared" si="7"/>
        <v>0.17999999999999972</v>
      </c>
      <c r="P70">
        <v>14.337381951731373</v>
      </c>
      <c r="Q70">
        <v>7.6459338929695697</v>
      </c>
      <c r="R70">
        <v>0</v>
      </c>
      <c r="S70">
        <v>1.9793022035676811</v>
      </c>
      <c r="T70">
        <v>14.337381951731373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14.27</v>
      </c>
      <c r="J71">
        <f>BYPL_EOD!AC71+BYPL_EOD!AD71</f>
        <v>7.61</v>
      </c>
      <c r="K71">
        <f>MES_EOD!AC71+MES_EOD!AD71</f>
        <v>0</v>
      </c>
      <c r="L71">
        <f>NDMC_EOD!AC71+NDMC_EOD!AD71</f>
        <v>1.97</v>
      </c>
      <c r="M71">
        <f>TPDDL_EOD!AC71+TPDDL_EOD!AD71</f>
        <v>14.27</v>
      </c>
      <c r="N71">
        <f t="shared" si="6"/>
        <v>38.119999999999997</v>
      </c>
      <c r="O71" s="154">
        <f t="shared" si="7"/>
        <v>0.17999999999999972</v>
      </c>
      <c r="P71">
        <v>14.337381951731373</v>
      </c>
      <c r="Q71">
        <v>7.6459338929695697</v>
      </c>
      <c r="R71">
        <v>0</v>
      </c>
      <c r="S71">
        <v>1.9793022035676811</v>
      </c>
      <c r="T71">
        <v>14.337381951731373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14.27</v>
      </c>
      <c r="J72">
        <f>BYPL_EOD!AC72+BYPL_EOD!AD72</f>
        <v>7.61</v>
      </c>
      <c r="K72">
        <f>MES_EOD!AC72+MES_EOD!AD72</f>
        <v>0</v>
      </c>
      <c r="L72">
        <f>NDMC_EOD!AC72+NDMC_EOD!AD72</f>
        <v>1.97</v>
      </c>
      <c r="M72">
        <f>TPDDL_EOD!AC72+TPDDL_EOD!AD72</f>
        <v>14.27</v>
      </c>
      <c r="N72">
        <f t="shared" si="6"/>
        <v>38.119999999999997</v>
      </c>
      <c r="O72" s="154">
        <f t="shared" si="7"/>
        <v>0.17999999999999972</v>
      </c>
      <c r="P72">
        <v>14.337381951731373</v>
      </c>
      <c r="Q72">
        <v>7.6459338929695697</v>
      </c>
      <c r="R72">
        <v>0</v>
      </c>
      <c r="S72">
        <v>1.9793022035676811</v>
      </c>
      <c r="T72">
        <v>14.337381951731373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14.27</v>
      </c>
      <c r="J73">
        <f>BYPL_EOD!AC73+BYPL_EOD!AD73</f>
        <v>7.61</v>
      </c>
      <c r="K73">
        <f>MES_EOD!AC73+MES_EOD!AD73</f>
        <v>0</v>
      </c>
      <c r="L73">
        <f>NDMC_EOD!AC73+NDMC_EOD!AD73</f>
        <v>1.97</v>
      </c>
      <c r="M73">
        <f>TPDDL_EOD!AC73+TPDDL_EOD!AD73</f>
        <v>14.27</v>
      </c>
      <c r="N73">
        <f t="shared" si="6"/>
        <v>38.119999999999997</v>
      </c>
      <c r="O73" s="154">
        <f t="shared" si="7"/>
        <v>0.17999999999999972</v>
      </c>
      <c r="P73">
        <v>14.337381951731373</v>
      </c>
      <c r="Q73">
        <v>7.6459338929695697</v>
      </c>
      <c r="R73">
        <v>0</v>
      </c>
      <c r="S73">
        <v>1.9793022035676811</v>
      </c>
      <c r="T73">
        <v>14.337381951731373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14.27</v>
      </c>
      <c r="J74">
        <f>BYPL_EOD!AC74+BYPL_EOD!AD74</f>
        <v>7.61</v>
      </c>
      <c r="K74">
        <f>MES_EOD!AC74+MES_EOD!AD74</f>
        <v>0</v>
      </c>
      <c r="L74">
        <f>NDMC_EOD!AC74+NDMC_EOD!AD74</f>
        <v>1.97</v>
      </c>
      <c r="M74">
        <f>TPDDL_EOD!AC74+TPDDL_EOD!AD74</f>
        <v>14.27</v>
      </c>
      <c r="N74">
        <f t="shared" si="6"/>
        <v>38.119999999999997</v>
      </c>
      <c r="O74" s="154">
        <f t="shared" si="7"/>
        <v>0.17999999999999972</v>
      </c>
      <c r="P74">
        <v>14.337381951731373</v>
      </c>
      <c r="Q74">
        <v>7.6459338929695697</v>
      </c>
      <c r="R74">
        <v>0</v>
      </c>
      <c r="S74">
        <v>1.9793022035676811</v>
      </c>
      <c r="T74">
        <v>14.337381951731373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14.27</v>
      </c>
      <c r="J75">
        <f>BYPL_EOD!AC75+BYPL_EOD!AD75</f>
        <v>7.61</v>
      </c>
      <c r="K75">
        <f>MES_EOD!AC75+MES_EOD!AD75</f>
        <v>0</v>
      </c>
      <c r="L75">
        <f>NDMC_EOD!AC75+NDMC_EOD!AD75</f>
        <v>1.97</v>
      </c>
      <c r="M75">
        <f>TPDDL_EOD!AC75+TPDDL_EOD!AD75</f>
        <v>14.27</v>
      </c>
      <c r="N75">
        <f t="shared" si="6"/>
        <v>38.119999999999997</v>
      </c>
      <c r="O75" s="154">
        <f t="shared" si="7"/>
        <v>0.48000000000000398</v>
      </c>
      <c r="P75">
        <v>14.449685204616999</v>
      </c>
      <c r="Q75">
        <v>7.7058237145855202</v>
      </c>
      <c r="R75">
        <v>0</v>
      </c>
      <c r="S75">
        <v>1.9948058761804828</v>
      </c>
      <c r="T75">
        <v>14.449685204616999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14.27</v>
      </c>
      <c r="J76">
        <f>BYPL_EOD!AC76+BYPL_EOD!AD76</f>
        <v>7.61</v>
      </c>
      <c r="K76">
        <f>MES_EOD!AC76+MES_EOD!AD76</f>
        <v>0</v>
      </c>
      <c r="L76">
        <f>NDMC_EOD!AC76+NDMC_EOD!AD76</f>
        <v>1.97</v>
      </c>
      <c r="M76">
        <f>TPDDL_EOD!AC76+TPDDL_EOD!AD76</f>
        <v>14.27</v>
      </c>
      <c r="N76">
        <f t="shared" si="6"/>
        <v>38.119999999999997</v>
      </c>
      <c r="O76" s="154">
        <f t="shared" si="7"/>
        <v>0.48000000000000398</v>
      </c>
      <c r="P76">
        <v>14.449685204616999</v>
      </c>
      <c r="Q76">
        <v>7.7058237145855202</v>
      </c>
      <c r="R76">
        <v>0</v>
      </c>
      <c r="S76">
        <v>1.9948058761804828</v>
      </c>
      <c r="T76">
        <v>14.449685204616999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14.27</v>
      </c>
      <c r="J77">
        <f>BYPL_EOD!AC77+BYPL_EOD!AD77</f>
        <v>7.61</v>
      </c>
      <c r="K77">
        <f>MES_EOD!AC77+MES_EOD!AD77</f>
        <v>0</v>
      </c>
      <c r="L77">
        <f>NDMC_EOD!AC77+NDMC_EOD!AD77</f>
        <v>1.97</v>
      </c>
      <c r="M77">
        <f>TPDDL_EOD!AC77+TPDDL_EOD!AD77</f>
        <v>14.27</v>
      </c>
      <c r="N77">
        <f t="shared" si="6"/>
        <v>38.119999999999997</v>
      </c>
      <c r="O77" s="154">
        <f t="shared" si="7"/>
        <v>0.48000000000000398</v>
      </c>
      <c r="P77">
        <v>14.449685204616999</v>
      </c>
      <c r="Q77">
        <v>7.7058237145855202</v>
      </c>
      <c r="R77">
        <v>0</v>
      </c>
      <c r="S77">
        <v>1.9948058761804828</v>
      </c>
      <c r="T77">
        <v>14.449685204616999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14.27</v>
      </c>
      <c r="J78">
        <f>BYPL_EOD!AC78+BYPL_EOD!AD78</f>
        <v>7.61</v>
      </c>
      <c r="K78">
        <f>MES_EOD!AC78+MES_EOD!AD78</f>
        <v>0</v>
      </c>
      <c r="L78">
        <f>NDMC_EOD!AC78+NDMC_EOD!AD78</f>
        <v>1.97</v>
      </c>
      <c r="M78">
        <f>TPDDL_EOD!AC78+TPDDL_EOD!AD78</f>
        <v>14.27</v>
      </c>
      <c r="N78">
        <f t="shared" si="6"/>
        <v>38.119999999999997</v>
      </c>
      <c r="O78" s="154">
        <f t="shared" si="7"/>
        <v>0.48000000000000398</v>
      </c>
      <c r="P78">
        <v>14.449685204616999</v>
      </c>
      <c r="Q78">
        <v>7.7058237145855202</v>
      </c>
      <c r="R78">
        <v>0</v>
      </c>
      <c r="S78">
        <v>1.9948058761804828</v>
      </c>
      <c r="T78">
        <v>14.449685204616999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14.27</v>
      </c>
      <c r="J79">
        <f>BYPL_EOD!AC79+BYPL_EOD!AD79</f>
        <v>7.61</v>
      </c>
      <c r="K79">
        <f>MES_EOD!AC79+MES_EOD!AD79</f>
        <v>0</v>
      </c>
      <c r="L79">
        <f>NDMC_EOD!AC79+NDMC_EOD!AD79</f>
        <v>1.97</v>
      </c>
      <c r="M79">
        <f>TPDDL_EOD!AC79+TPDDL_EOD!AD79</f>
        <v>14.27</v>
      </c>
      <c r="N79">
        <f t="shared" si="6"/>
        <v>38.119999999999997</v>
      </c>
      <c r="O79" s="154">
        <f t="shared" si="7"/>
        <v>0.48000000000000398</v>
      </c>
      <c r="P79">
        <v>14.449685204616999</v>
      </c>
      <c r="Q79">
        <v>7.7058237145855202</v>
      </c>
      <c r="R79">
        <v>0</v>
      </c>
      <c r="S79">
        <v>1.9948058761804828</v>
      </c>
      <c r="T79">
        <v>14.449685204616999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14.27</v>
      </c>
      <c r="J80">
        <f>BYPL_EOD!AC80+BYPL_EOD!AD80</f>
        <v>7.61</v>
      </c>
      <c r="K80">
        <f>MES_EOD!AC80+MES_EOD!AD80</f>
        <v>0</v>
      </c>
      <c r="L80">
        <f>NDMC_EOD!AC80+NDMC_EOD!AD80</f>
        <v>1.97</v>
      </c>
      <c r="M80">
        <f>TPDDL_EOD!AC80+TPDDL_EOD!AD80</f>
        <v>14.27</v>
      </c>
      <c r="N80">
        <f t="shared" si="6"/>
        <v>38.119999999999997</v>
      </c>
      <c r="O80" s="154">
        <f t="shared" si="7"/>
        <v>0.48000000000000398</v>
      </c>
      <c r="P80">
        <v>14.449685204616999</v>
      </c>
      <c r="Q80">
        <v>7.7058237145855202</v>
      </c>
      <c r="R80">
        <v>0</v>
      </c>
      <c r="S80">
        <v>1.9948058761804828</v>
      </c>
      <c r="T80">
        <v>14.449685204616999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14.27</v>
      </c>
      <c r="J81">
        <f>BYPL_EOD!AC81+BYPL_EOD!AD81</f>
        <v>7.61</v>
      </c>
      <c r="K81">
        <f>MES_EOD!AC81+MES_EOD!AD81</f>
        <v>0</v>
      </c>
      <c r="L81">
        <f>NDMC_EOD!AC81+NDMC_EOD!AD81</f>
        <v>1.97</v>
      </c>
      <c r="M81">
        <f>TPDDL_EOD!AC81+TPDDL_EOD!AD81</f>
        <v>14.27</v>
      </c>
      <c r="N81">
        <f t="shared" si="6"/>
        <v>38.119999999999997</v>
      </c>
      <c r="O81" s="154">
        <f t="shared" si="7"/>
        <v>0.48000000000000398</v>
      </c>
      <c r="P81">
        <v>14.449685204616999</v>
      </c>
      <c r="Q81">
        <v>7.7058237145855202</v>
      </c>
      <c r="R81">
        <v>0</v>
      </c>
      <c r="S81">
        <v>1.9948058761804828</v>
      </c>
      <c r="T81">
        <v>14.449685204616999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14.27</v>
      </c>
      <c r="J82">
        <f>BYPL_EOD!AC82+BYPL_EOD!AD82</f>
        <v>7.61</v>
      </c>
      <c r="K82">
        <f>MES_EOD!AC82+MES_EOD!AD82</f>
        <v>0</v>
      </c>
      <c r="L82">
        <f>NDMC_EOD!AC82+NDMC_EOD!AD82</f>
        <v>1.97</v>
      </c>
      <c r="M82">
        <f>TPDDL_EOD!AC82+TPDDL_EOD!AD82</f>
        <v>14.27</v>
      </c>
      <c r="N82">
        <f t="shared" si="6"/>
        <v>38.119999999999997</v>
      </c>
      <c r="O82" s="154">
        <f t="shared" si="7"/>
        <v>0.48000000000000398</v>
      </c>
      <c r="P82">
        <v>14.449685204616999</v>
      </c>
      <c r="Q82">
        <v>7.7058237145855202</v>
      </c>
      <c r="R82">
        <v>0</v>
      </c>
      <c r="S82">
        <v>1.9948058761804828</v>
      </c>
      <c r="T82">
        <v>14.449685204616999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14.4</v>
      </c>
      <c r="J83">
        <f>BYPL_EOD!AC83+BYPL_EOD!AD83</f>
        <v>7.31</v>
      </c>
      <c r="K83">
        <f>MES_EOD!AC83+MES_EOD!AD83</f>
        <v>0</v>
      </c>
      <c r="L83">
        <f>NDMC_EOD!AC83+NDMC_EOD!AD83</f>
        <v>1.99</v>
      </c>
      <c r="M83">
        <f>TPDDL_EOD!AC83+TPDDL_EOD!AD83</f>
        <v>14.4</v>
      </c>
      <c r="N83">
        <f t="shared" si="6"/>
        <v>38.1</v>
      </c>
      <c r="O83" s="154">
        <f t="shared" si="7"/>
        <v>0.5</v>
      </c>
      <c r="P83">
        <v>14.588976377952756</v>
      </c>
      <c r="Q83">
        <v>7.4059317585301834</v>
      </c>
      <c r="R83">
        <v>0</v>
      </c>
      <c r="S83">
        <v>2.0161154855643044</v>
      </c>
      <c r="T83">
        <v>14.588976377952756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14.4</v>
      </c>
      <c r="J84">
        <f>BYPL_EOD!AC84+BYPL_EOD!AD84</f>
        <v>7.31</v>
      </c>
      <c r="K84">
        <f>MES_EOD!AC84+MES_EOD!AD84</f>
        <v>0</v>
      </c>
      <c r="L84">
        <f>NDMC_EOD!AC84+NDMC_EOD!AD84</f>
        <v>1.99</v>
      </c>
      <c r="M84">
        <f>TPDDL_EOD!AC84+TPDDL_EOD!AD84</f>
        <v>14.4</v>
      </c>
      <c r="N84">
        <f t="shared" si="6"/>
        <v>38.1</v>
      </c>
      <c r="O84" s="154">
        <f t="shared" si="7"/>
        <v>0.5</v>
      </c>
      <c r="P84">
        <v>14.588976377952756</v>
      </c>
      <c r="Q84">
        <v>7.4059317585301834</v>
      </c>
      <c r="R84">
        <v>0</v>
      </c>
      <c r="S84">
        <v>2.0161154855643044</v>
      </c>
      <c r="T84">
        <v>14.588976377952756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14.4</v>
      </c>
      <c r="J85">
        <f>BYPL_EOD!AC85+BYPL_EOD!AD85</f>
        <v>7.31</v>
      </c>
      <c r="K85">
        <f>MES_EOD!AC85+MES_EOD!AD85</f>
        <v>0</v>
      </c>
      <c r="L85">
        <f>NDMC_EOD!AC85+NDMC_EOD!AD85</f>
        <v>1.99</v>
      </c>
      <c r="M85">
        <f>TPDDL_EOD!AC85+TPDDL_EOD!AD85</f>
        <v>14.4</v>
      </c>
      <c r="N85">
        <f t="shared" si="6"/>
        <v>38.1</v>
      </c>
      <c r="O85" s="154">
        <f t="shared" si="7"/>
        <v>0.5</v>
      </c>
      <c r="P85">
        <v>14.588976377952756</v>
      </c>
      <c r="Q85">
        <v>7.4059317585301834</v>
      </c>
      <c r="R85">
        <v>0</v>
      </c>
      <c r="S85">
        <v>2.0161154855643044</v>
      </c>
      <c r="T85">
        <v>14.588976377952756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14.4</v>
      </c>
      <c r="J86">
        <f>BYPL_EOD!AC86+BYPL_EOD!AD86</f>
        <v>7.31</v>
      </c>
      <c r="K86">
        <f>MES_EOD!AC86+MES_EOD!AD86</f>
        <v>0</v>
      </c>
      <c r="L86">
        <f>NDMC_EOD!AC86+NDMC_EOD!AD86</f>
        <v>1.99</v>
      </c>
      <c r="M86">
        <f>TPDDL_EOD!AC86+TPDDL_EOD!AD86</f>
        <v>14.4</v>
      </c>
      <c r="N86">
        <f t="shared" si="6"/>
        <v>38.1</v>
      </c>
      <c r="O86" s="154">
        <f t="shared" si="7"/>
        <v>0.5</v>
      </c>
      <c r="P86">
        <v>14.588976377952756</v>
      </c>
      <c r="Q86">
        <v>7.4059317585301834</v>
      </c>
      <c r="R86">
        <v>0</v>
      </c>
      <c r="S86">
        <v>2.0161154855643044</v>
      </c>
      <c r="T86">
        <v>14.588976377952756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14.4</v>
      </c>
      <c r="J87">
        <f>BYPL_EOD!AC87+BYPL_EOD!AD87</f>
        <v>7.31</v>
      </c>
      <c r="K87">
        <f>MES_EOD!AC87+MES_EOD!AD87</f>
        <v>0</v>
      </c>
      <c r="L87">
        <f>NDMC_EOD!AC87+NDMC_EOD!AD87</f>
        <v>1.99</v>
      </c>
      <c r="M87">
        <f>TPDDL_EOD!AC87+TPDDL_EOD!AD87</f>
        <v>14.4</v>
      </c>
      <c r="N87">
        <f t="shared" si="6"/>
        <v>38.1</v>
      </c>
      <c r="O87" s="154">
        <f t="shared" si="7"/>
        <v>0.5</v>
      </c>
      <c r="P87">
        <v>14.588976377952756</v>
      </c>
      <c r="Q87">
        <v>7.4059317585301834</v>
      </c>
      <c r="R87">
        <v>0</v>
      </c>
      <c r="S87">
        <v>2.0161154855643044</v>
      </c>
      <c r="T87">
        <v>14.588976377952756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14.4</v>
      </c>
      <c r="J88">
        <f>BYPL_EOD!AC88+BYPL_EOD!AD88</f>
        <v>7.31</v>
      </c>
      <c r="K88">
        <f>MES_EOD!AC88+MES_EOD!AD88</f>
        <v>0</v>
      </c>
      <c r="L88">
        <f>NDMC_EOD!AC88+NDMC_EOD!AD88</f>
        <v>1.99</v>
      </c>
      <c r="M88">
        <f>TPDDL_EOD!AC88+TPDDL_EOD!AD88</f>
        <v>14.4</v>
      </c>
      <c r="N88">
        <f t="shared" si="6"/>
        <v>38.1</v>
      </c>
      <c r="O88" s="154">
        <f t="shared" si="7"/>
        <v>0.5</v>
      </c>
      <c r="P88">
        <v>14.588976377952756</v>
      </c>
      <c r="Q88">
        <v>7.4059317585301834</v>
      </c>
      <c r="R88">
        <v>0</v>
      </c>
      <c r="S88">
        <v>2.0161154855643044</v>
      </c>
      <c r="T88">
        <v>14.588976377952756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15</v>
      </c>
      <c r="J89">
        <f>BYPL_EOD!AC89+BYPL_EOD!AD89</f>
        <v>5.99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38.07</v>
      </c>
      <c r="O89" s="154">
        <f t="shared" si="7"/>
        <v>0.53000000000000114</v>
      </c>
      <c r="P89">
        <v>15.20882584712372</v>
      </c>
      <c r="Q89">
        <v>6.073391121618072</v>
      </c>
      <c r="R89">
        <v>0</v>
      </c>
      <c r="S89">
        <v>2.1089571841344892</v>
      </c>
      <c r="T89">
        <v>15.20882584712372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15</v>
      </c>
      <c r="J90">
        <f>BYPL_EOD!AC90+BYPL_EOD!AD90</f>
        <v>5.99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38.07</v>
      </c>
      <c r="O90" s="154">
        <f t="shared" si="7"/>
        <v>0.53000000000000114</v>
      </c>
      <c r="P90">
        <v>15.20882584712372</v>
      </c>
      <c r="Q90">
        <v>6.073391121618072</v>
      </c>
      <c r="R90">
        <v>0</v>
      </c>
      <c r="S90">
        <v>2.1089571841344892</v>
      </c>
      <c r="T90">
        <v>15.20882584712372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15</v>
      </c>
      <c r="J91">
        <f>BYPL_EOD!AC91+BYPL_EOD!AD91</f>
        <v>5.99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38.07</v>
      </c>
      <c r="O91" s="154">
        <f t="shared" si="7"/>
        <v>0.53000000000000114</v>
      </c>
      <c r="P91">
        <v>15.20882584712372</v>
      </c>
      <c r="Q91">
        <v>6.073391121618072</v>
      </c>
      <c r="R91">
        <v>0</v>
      </c>
      <c r="S91">
        <v>2.1089571841344892</v>
      </c>
      <c r="T91">
        <v>15.20882584712372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15</v>
      </c>
      <c r="J92">
        <f>BYPL_EOD!AC92+BYPL_EOD!AD92</f>
        <v>5.99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38.07</v>
      </c>
      <c r="O92" s="154">
        <f t="shared" si="7"/>
        <v>0.53000000000000114</v>
      </c>
      <c r="P92">
        <v>15.20882584712372</v>
      </c>
      <c r="Q92">
        <v>6.073391121618072</v>
      </c>
      <c r="R92">
        <v>0</v>
      </c>
      <c r="S92">
        <v>2.1089571841344892</v>
      </c>
      <c r="T92">
        <v>15.20882584712372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15</v>
      </c>
      <c r="J93">
        <f>BYPL_EOD!AC93+BYPL_EOD!AD93</f>
        <v>5.99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38.07</v>
      </c>
      <c r="O93" s="154">
        <f t="shared" si="7"/>
        <v>0.53000000000000114</v>
      </c>
      <c r="P93">
        <v>15.20882584712372</v>
      </c>
      <c r="Q93">
        <v>6.073391121618072</v>
      </c>
      <c r="R93">
        <v>0</v>
      </c>
      <c r="S93">
        <v>2.1089571841344892</v>
      </c>
      <c r="T93">
        <v>15.20882584712372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15</v>
      </c>
      <c r="J94">
        <f>BYPL_EOD!AC94+BYPL_EOD!AD94</f>
        <v>5.99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38.07</v>
      </c>
      <c r="O94" s="154">
        <f t="shared" si="7"/>
        <v>0.53000000000000114</v>
      </c>
      <c r="P94">
        <v>15.20882584712372</v>
      </c>
      <c r="Q94">
        <v>6.073391121618072</v>
      </c>
      <c r="R94">
        <v>0</v>
      </c>
      <c r="S94">
        <v>2.1089571841344892</v>
      </c>
      <c r="T94">
        <v>15.20882584712372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15</v>
      </c>
      <c r="J95">
        <f>BYPL_EOD!AC95+BYPL_EOD!AD95</f>
        <v>5.99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38.07</v>
      </c>
      <c r="O95" s="154">
        <f t="shared" si="7"/>
        <v>0.53000000000000114</v>
      </c>
      <c r="P95">
        <v>15.20882584712372</v>
      </c>
      <c r="Q95">
        <v>6.073391121618072</v>
      </c>
      <c r="R95">
        <v>0</v>
      </c>
      <c r="S95">
        <v>2.1089571841344892</v>
      </c>
      <c r="T95">
        <v>15.20882584712372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15</v>
      </c>
      <c r="J96">
        <f>BYPL_EOD!AC96+BYPL_EOD!AD96</f>
        <v>5.99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38.07</v>
      </c>
      <c r="O96" s="154">
        <f t="shared" si="7"/>
        <v>0.53000000000000114</v>
      </c>
      <c r="P96">
        <v>15.20882584712372</v>
      </c>
      <c r="Q96">
        <v>6.073391121618072</v>
      </c>
      <c r="R96">
        <v>0</v>
      </c>
      <c r="S96">
        <v>2.1089571841344892</v>
      </c>
      <c r="T96">
        <v>15.20882584712372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</v>
      </c>
      <c r="J97">
        <f>BYPL_EOD!AC97+BYPL_EOD!AD97</f>
        <v>5.99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38.07</v>
      </c>
      <c r="O97" s="154">
        <f t="shared" si="7"/>
        <v>0.53000000000000114</v>
      </c>
      <c r="P97">
        <v>15.20882584712372</v>
      </c>
      <c r="Q97">
        <v>6.073391121618072</v>
      </c>
      <c r="R97">
        <v>0</v>
      </c>
      <c r="S97">
        <v>2.1089571841344892</v>
      </c>
      <c r="T97">
        <v>15.20882584712372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</v>
      </c>
      <c r="J98">
        <f>BYPL_EOD!AC98+BYPL_EOD!AD98</f>
        <v>5.99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38.07</v>
      </c>
      <c r="O98" s="154">
        <f t="shared" si="7"/>
        <v>0.53000000000000114</v>
      </c>
      <c r="P98">
        <v>15.20882584712372</v>
      </c>
      <c r="Q98">
        <v>6.073391121618072</v>
      </c>
      <c r="R98">
        <v>0</v>
      </c>
      <c r="S98">
        <v>2.1089571841344892</v>
      </c>
      <c r="T98">
        <v>15.20882584712372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0.92970000000000008</v>
      </c>
      <c r="E99" s="156">
        <f t="shared" si="12"/>
        <v>0</v>
      </c>
      <c r="F99" s="156">
        <f t="shared" si="12"/>
        <v>2.016</v>
      </c>
      <c r="G99" s="156">
        <f t="shared" si="12"/>
        <v>0.92970000000000008</v>
      </c>
      <c r="H99" s="156"/>
      <c r="I99" s="156">
        <f t="shared" si="12"/>
        <v>0.34559250000000002</v>
      </c>
      <c r="J99" s="156">
        <f t="shared" si="12"/>
        <v>0.16539750000000009</v>
      </c>
      <c r="K99" s="156">
        <f t="shared" si="12"/>
        <v>0</v>
      </c>
      <c r="L99" s="156">
        <f t="shared" si="12"/>
        <v>4.7852500000000034E-2</v>
      </c>
      <c r="M99" s="156">
        <f t="shared" si="12"/>
        <v>0.36173749999999999</v>
      </c>
      <c r="N99" s="156">
        <f t="shared" si="12"/>
        <v>0.92057999999999973</v>
      </c>
      <c r="O99" s="156">
        <f t="shared" si="12"/>
        <v>9.119999999999991E-3</v>
      </c>
      <c r="P99" s="156">
        <f t="shared" si="12"/>
        <v>0.34909100061460296</v>
      </c>
      <c r="Q99" s="156">
        <f t="shared" si="12"/>
        <v>0.1670009939917842</v>
      </c>
      <c r="R99" s="156">
        <f t="shared" si="12"/>
        <v>0</v>
      </c>
      <c r="S99" s="156">
        <f t="shared" si="12"/>
        <v>4.8337051457656523E-2</v>
      </c>
      <c r="T99" s="156">
        <f t="shared" si="12"/>
        <v>0.36527095393595688</v>
      </c>
      <c r="U99" s="156">
        <f t="shared" si="12"/>
        <v>0.92970000000000008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44562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215.74</v>
      </c>
      <c r="E3">
        <f>BAWANA!AM3</f>
        <v>0</v>
      </c>
      <c r="F3">
        <f>(B3+C3)*0.8</f>
        <v>256</v>
      </c>
      <c r="G3">
        <f>(D3+E3)</f>
        <v>215.74</v>
      </c>
      <c r="H3" s="154"/>
      <c r="I3">
        <f>BRPL_EOD!AK3+BRPL_EOD!AL3</f>
        <v>82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50</v>
      </c>
      <c r="N3">
        <f t="shared" ref="N3:N66" si="0">SUM(I3:M3)</f>
        <v>215.74</v>
      </c>
      <c r="O3" s="154">
        <f t="shared" ref="O3:O66" si="1">G3-N3</f>
        <v>0</v>
      </c>
      <c r="P3">
        <v>82</v>
      </c>
      <c r="Q3">
        <v>49.92</v>
      </c>
      <c r="R3">
        <v>5.82</v>
      </c>
      <c r="S3">
        <v>28</v>
      </c>
      <c r="T3">
        <v>50</v>
      </c>
      <c r="U3" s="156">
        <f t="shared" ref="U3:U66" si="2">SUM(P3:T3)</f>
        <v>215.74</v>
      </c>
      <c r="V3" s="154">
        <f t="shared" ref="V3:V66" si="3">G3-U3</f>
        <v>0</v>
      </c>
      <c r="Y3">
        <f>BAWANA!AW3+BAWANA!AX3</f>
        <v>17.13</v>
      </c>
      <c r="Z3">
        <f>BAWANA!BD3+BAWANA!BE3</f>
        <v>17.13</v>
      </c>
      <c r="AA3">
        <f>BAWANA!X3+BAWANA!Y3</f>
        <v>17.13</v>
      </c>
      <c r="AB3">
        <f>BAWANA!AE3+BAWANA!AF3</f>
        <v>17.13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208.74</v>
      </c>
      <c r="E4">
        <f>BAWANA!AM4</f>
        <v>0</v>
      </c>
      <c r="F4">
        <f t="shared" ref="F4:F67" si="4">(B4+C4)*0.8</f>
        <v>256</v>
      </c>
      <c r="G4">
        <f t="shared" ref="G4:G67" si="5">(D4+E4)</f>
        <v>208.74</v>
      </c>
      <c r="H4" s="154"/>
      <c r="I4">
        <f>BRPL_EOD!AK4+BRPL_EOD!AL4</f>
        <v>75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50</v>
      </c>
      <c r="N4">
        <f t="shared" si="0"/>
        <v>208.74</v>
      </c>
      <c r="O4" s="154">
        <f t="shared" si="1"/>
        <v>0</v>
      </c>
      <c r="P4">
        <v>75</v>
      </c>
      <c r="Q4">
        <v>49.92</v>
      </c>
      <c r="R4">
        <v>5.82</v>
      </c>
      <c r="S4">
        <v>28</v>
      </c>
      <c r="T4">
        <v>50</v>
      </c>
      <c r="U4" s="156">
        <f t="shared" si="2"/>
        <v>208.74</v>
      </c>
      <c r="V4" s="154">
        <f t="shared" si="3"/>
        <v>0</v>
      </c>
      <c r="Y4">
        <f>BAWANA!AW4+BAWANA!AX4</f>
        <v>20.63</v>
      </c>
      <c r="Z4">
        <f>BAWANA!BD4+BAWANA!BE4</f>
        <v>20.63</v>
      </c>
      <c r="AA4">
        <f>BAWANA!X4+BAWANA!Y4</f>
        <v>20.63</v>
      </c>
      <c r="AB4">
        <f>BAWANA!AE4+BAWANA!AF4</f>
        <v>20.63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208.74</v>
      </c>
      <c r="E5">
        <f>BAWANA!AM5</f>
        <v>0</v>
      </c>
      <c r="F5">
        <f t="shared" si="4"/>
        <v>256</v>
      </c>
      <c r="G5">
        <f t="shared" si="5"/>
        <v>208.74</v>
      </c>
      <c r="H5" s="154"/>
      <c r="I5">
        <f>BRPL_EOD!AK5+BRPL_EOD!AL5</f>
        <v>75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50</v>
      </c>
      <c r="N5">
        <f t="shared" si="0"/>
        <v>208.74</v>
      </c>
      <c r="O5" s="154">
        <f t="shared" si="1"/>
        <v>0</v>
      </c>
      <c r="P5">
        <v>75</v>
      </c>
      <c r="Q5">
        <v>49.92</v>
      </c>
      <c r="R5">
        <v>5.82</v>
      </c>
      <c r="S5">
        <v>28</v>
      </c>
      <c r="T5">
        <v>50</v>
      </c>
      <c r="U5" s="156">
        <f t="shared" si="2"/>
        <v>208.74</v>
      </c>
      <c r="V5" s="154">
        <f t="shared" si="3"/>
        <v>0</v>
      </c>
      <c r="Y5">
        <f>BAWANA!AW5+BAWANA!AX5</f>
        <v>20.63</v>
      </c>
      <c r="Z5">
        <f>BAWANA!BD5+BAWANA!BE5</f>
        <v>20.63</v>
      </c>
      <c r="AA5">
        <f>BAWANA!X5+BAWANA!Y5</f>
        <v>20.63</v>
      </c>
      <c r="AB5">
        <f>BAWANA!AE5+BAWANA!AF5</f>
        <v>20.63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208.74</v>
      </c>
      <c r="E6">
        <f>BAWANA!AM6</f>
        <v>0</v>
      </c>
      <c r="F6">
        <f t="shared" si="4"/>
        <v>256</v>
      </c>
      <c r="G6">
        <f t="shared" si="5"/>
        <v>208.74</v>
      </c>
      <c r="H6" s="154"/>
      <c r="I6">
        <f>BRPL_EOD!AK6+BRPL_EOD!AL6</f>
        <v>75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50</v>
      </c>
      <c r="N6">
        <f t="shared" si="0"/>
        <v>208.74</v>
      </c>
      <c r="O6" s="154">
        <f t="shared" si="1"/>
        <v>0</v>
      </c>
      <c r="P6">
        <v>75</v>
      </c>
      <c r="Q6">
        <v>49.92</v>
      </c>
      <c r="R6">
        <v>5.82</v>
      </c>
      <c r="S6">
        <v>28</v>
      </c>
      <c r="T6">
        <v>50</v>
      </c>
      <c r="U6" s="156">
        <f t="shared" si="2"/>
        <v>208.74</v>
      </c>
      <c r="V6" s="154">
        <f t="shared" si="3"/>
        <v>0</v>
      </c>
      <c r="Y6">
        <f>BAWANA!AW6+BAWANA!AX6</f>
        <v>20.63</v>
      </c>
      <c r="Z6">
        <f>BAWANA!BD6+BAWANA!BE6</f>
        <v>20.63</v>
      </c>
      <c r="AA6">
        <f>BAWANA!X6+BAWANA!Y6</f>
        <v>20.63</v>
      </c>
      <c r="AB6">
        <f>BAWANA!AE6+BAWANA!AF6</f>
        <v>20.63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208.74</v>
      </c>
      <c r="E7">
        <f>BAWANA!AM7</f>
        <v>0</v>
      </c>
      <c r="F7">
        <f t="shared" si="4"/>
        <v>256</v>
      </c>
      <c r="G7">
        <f t="shared" si="5"/>
        <v>208.74</v>
      </c>
      <c r="H7" s="154"/>
      <c r="I7">
        <f>BRPL_EOD!AK7+BRPL_EOD!AL7</f>
        <v>75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50</v>
      </c>
      <c r="N7">
        <f t="shared" si="0"/>
        <v>208.74</v>
      </c>
      <c r="O7" s="154">
        <f t="shared" si="1"/>
        <v>0</v>
      </c>
      <c r="P7">
        <v>75</v>
      </c>
      <c r="Q7">
        <v>49.92</v>
      </c>
      <c r="R7">
        <v>5.82</v>
      </c>
      <c r="S7">
        <v>28</v>
      </c>
      <c r="T7">
        <v>50</v>
      </c>
      <c r="U7" s="156">
        <f t="shared" si="2"/>
        <v>208.74</v>
      </c>
      <c r="V7" s="154">
        <f t="shared" si="3"/>
        <v>0</v>
      </c>
      <c r="Y7">
        <f>BAWANA!AW7+BAWANA!AX7</f>
        <v>20.63</v>
      </c>
      <c r="Z7">
        <f>BAWANA!BD7+BAWANA!BE7</f>
        <v>20.63</v>
      </c>
      <c r="AA7">
        <f>BAWANA!X7+BAWANA!Y7</f>
        <v>20.63</v>
      </c>
      <c r="AB7">
        <f>BAWANA!AE7+BAWANA!AF7</f>
        <v>20.63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208.74</v>
      </c>
      <c r="E8">
        <f>BAWANA!AM8</f>
        <v>0</v>
      </c>
      <c r="F8">
        <f t="shared" si="4"/>
        <v>256</v>
      </c>
      <c r="G8">
        <f t="shared" si="5"/>
        <v>208.74</v>
      </c>
      <c r="H8" s="154"/>
      <c r="I8">
        <f>BRPL_EOD!AK8+BRPL_EOD!AL8</f>
        <v>75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50</v>
      </c>
      <c r="N8">
        <f t="shared" si="0"/>
        <v>208.74</v>
      </c>
      <c r="O8" s="154">
        <f t="shared" si="1"/>
        <v>0</v>
      </c>
      <c r="P8">
        <v>75</v>
      </c>
      <c r="Q8">
        <v>49.92</v>
      </c>
      <c r="R8">
        <v>5.82</v>
      </c>
      <c r="S8">
        <v>28</v>
      </c>
      <c r="T8">
        <v>50</v>
      </c>
      <c r="U8" s="156">
        <f t="shared" si="2"/>
        <v>208.74</v>
      </c>
      <c r="V8" s="154">
        <f t="shared" si="3"/>
        <v>0</v>
      </c>
      <c r="Y8">
        <f>BAWANA!AW8+BAWANA!AX8</f>
        <v>20.63</v>
      </c>
      <c r="Z8">
        <f>BAWANA!BD8+BAWANA!BE8</f>
        <v>20.63</v>
      </c>
      <c r="AA8">
        <f>BAWANA!X8+BAWANA!Y8</f>
        <v>20.63</v>
      </c>
      <c r="AB8">
        <f>BAWANA!AE8+BAWANA!AF8</f>
        <v>20.63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208.74</v>
      </c>
      <c r="E9">
        <f>BAWANA!AM9</f>
        <v>0</v>
      </c>
      <c r="F9">
        <f t="shared" si="4"/>
        <v>256</v>
      </c>
      <c r="G9">
        <f t="shared" si="5"/>
        <v>208.74</v>
      </c>
      <c r="H9" s="154"/>
      <c r="I9">
        <f>BRPL_EOD!AK9+BRPL_EOD!AL9</f>
        <v>75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50</v>
      </c>
      <c r="N9">
        <f t="shared" si="0"/>
        <v>208.74</v>
      </c>
      <c r="O9" s="154">
        <f t="shared" si="1"/>
        <v>0</v>
      </c>
      <c r="P9">
        <v>75</v>
      </c>
      <c r="Q9">
        <v>49.92</v>
      </c>
      <c r="R9">
        <v>5.82</v>
      </c>
      <c r="S9">
        <v>28</v>
      </c>
      <c r="T9">
        <v>50</v>
      </c>
      <c r="U9" s="156">
        <f t="shared" si="2"/>
        <v>208.74</v>
      </c>
      <c r="V9" s="154">
        <f t="shared" si="3"/>
        <v>0</v>
      </c>
      <c r="Y9">
        <f>BAWANA!AW9+BAWANA!AX9</f>
        <v>20.63</v>
      </c>
      <c r="Z9">
        <f>BAWANA!BD9+BAWANA!BE9</f>
        <v>20.63</v>
      </c>
      <c r="AA9">
        <f>BAWANA!X9+BAWANA!Y9</f>
        <v>20.63</v>
      </c>
      <c r="AB9">
        <f>BAWANA!AE9+BAWANA!AF9</f>
        <v>20.63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208.74</v>
      </c>
      <c r="E10">
        <f>BAWANA!AM10</f>
        <v>0</v>
      </c>
      <c r="F10">
        <f t="shared" si="4"/>
        <v>256</v>
      </c>
      <c r="G10">
        <f t="shared" si="5"/>
        <v>208.74</v>
      </c>
      <c r="H10" s="154"/>
      <c r="I10">
        <f>BRPL_EOD!AK10+BRPL_EOD!AL10</f>
        <v>75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50</v>
      </c>
      <c r="N10">
        <f t="shared" si="0"/>
        <v>208.74</v>
      </c>
      <c r="O10" s="154">
        <f t="shared" si="1"/>
        <v>0</v>
      </c>
      <c r="P10">
        <v>75</v>
      </c>
      <c r="Q10">
        <v>49.92</v>
      </c>
      <c r="R10">
        <v>5.82</v>
      </c>
      <c r="S10">
        <v>28</v>
      </c>
      <c r="T10">
        <v>50</v>
      </c>
      <c r="U10" s="156">
        <f t="shared" si="2"/>
        <v>208.74</v>
      </c>
      <c r="V10" s="154">
        <f t="shared" si="3"/>
        <v>0</v>
      </c>
      <c r="Y10">
        <f>BAWANA!AW10+BAWANA!AX10</f>
        <v>20.63</v>
      </c>
      <c r="Z10">
        <f>BAWANA!BD10+BAWANA!BE10</f>
        <v>20.63</v>
      </c>
      <c r="AA10">
        <f>BAWANA!X10+BAWANA!Y10</f>
        <v>20.63</v>
      </c>
      <c r="AB10">
        <f>BAWANA!AE10+BAWANA!AF10</f>
        <v>20.63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208.74</v>
      </c>
      <c r="E11">
        <f>BAWANA!AM11</f>
        <v>0</v>
      </c>
      <c r="F11">
        <f t="shared" si="4"/>
        <v>256</v>
      </c>
      <c r="G11">
        <f t="shared" si="5"/>
        <v>208.74</v>
      </c>
      <c r="H11" s="154"/>
      <c r="I11">
        <f>BRPL_EOD!AK11+BRPL_EOD!AL11</f>
        <v>75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50</v>
      </c>
      <c r="N11">
        <f t="shared" si="0"/>
        <v>208.74</v>
      </c>
      <c r="O11" s="154">
        <f t="shared" si="1"/>
        <v>0</v>
      </c>
      <c r="P11">
        <v>75</v>
      </c>
      <c r="Q11">
        <v>49.92</v>
      </c>
      <c r="R11">
        <v>5.82</v>
      </c>
      <c r="S11">
        <v>28</v>
      </c>
      <c r="T11">
        <v>50</v>
      </c>
      <c r="U11" s="156">
        <f t="shared" si="2"/>
        <v>208.74</v>
      </c>
      <c r="V11" s="154">
        <f t="shared" si="3"/>
        <v>0</v>
      </c>
      <c r="Y11">
        <f>BAWANA!AW11+BAWANA!AX11</f>
        <v>20.63</v>
      </c>
      <c r="Z11">
        <f>BAWANA!BD11+BAWANA!BE11</f>
        <v>20.63</v>
      </c>
      <c r="AA11">
        <f>BAWANA!X11+BAWANA!Y11</f>
        <v>20.63</v>
      </c>
      <c r="AB11">
        <f>BAWANA!AE11+BAWANA!AF11</f>
        <v>20.63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208.74</v>
      </c>
      <c r="E12">
        <f>BAWANA!AM12</f>
        <v>0</v>
      </c>
      <c r="F12">
        <f t="shared" si="4"/>
        <v>256</v>
      </c>
      <c r="G12">
        <f t="shared" si="5"/>
        <v>208.74</v>
      </c>
      <c r="H12" s="154"/>
      <c r="I12">
        <f>BRPL_EOD!AK12+BRPL_EOD!AL12</f>
        <v>75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50</v>
      </c>
      <c r="N12">
        <f t="shared" si="0"/>
        <v>208.74</v>
      </c>
      <c r="O12" s="154">
        <f t="shared" si="1"/>
        <v>0</v>
      </c>
      <c r="P12">
        <v>75</v>
      </c>
      <c r="Q12">
        <v>49.92</v>
      </c>
      <c r="R12">
        <v>5.82</v>
      </c>
      <c r="S12">
        <v>28</v>
      </c>
      <c r="T12">
        <v>50</v>
      </c>
      <c r="U12" s="156">
        <f t="shared" si="2"/>
        <v>208.74</v>
      </c>
      <c r="V12" s="154">
        <f t="shared" si="3"/>
        <v>0</v>
      </c>
      <c r="Y12">
        <f>BAWANA!AW12+BAWANA!AX12</f>
        <v>20.63</v>
      </c>
      <c r="Z12">
        <f>BAWANA!BD12+BAWANA!BE12</f>
        <v>20.63</v>
      </c>
      <c r="AA12">
        <f>BAWANA!X12+BAWANA!Y12</f>
        <v>20.63</v>
      </c>
      <c r="AB12">
        <f>BAWANA!AE12+BAWANA!AF12</f>
        <v>20.63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208.74</v>
      </c>
      <c r="E13">
        <f>BAWANA!AM13</f>
        <v>0</v>
      </c>
      <c r="F13">
        <f t="shared" si="4"/>
        <v>256</v>
      </c>
      <c r="G13">
        <f t="shared" si="5"/>
        <v>208.74</v>
      </c>
      <c r="H13" s="154"/>
      <c r="I13">
        <f>BRPL_EOD!AK13+BRPL_EOD!AL13</f>
        <v>75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50</v>
      </c>
      <c r="N13">
        <f t="shared" si="0"/>
        <v>208.74</v>
      </c>
      <c r="O13" s="154">
        <f t="shared" si="1"/>
        <v>0</v>
      </c>
      <c r="P13">
        <v>75</v>
      </c>
      <c r="Q13">
        <v>49.92</v>
      </c>
      <c r="R13">
        <v>5.82</v>
      </c>
      <c r="S13">
        <v>28</v>
      </c>
      <c r="T13">
        <v>50</v>
      </c>
      <c r="U13" s="156">
        <f t="shared" si="2"/>
        <v>208.74</v>
      </c>
      <c r="V13" s="154">
        <f t="shared" si="3"/>
        <v>0</v>
      </c>
      <c r="Y13">
        <f>BAWANA!AW13+BAWANA!AX13</f>
        <v>20.63</v>
      </c>
      <c r="Z13">
        <f>BAWANA!BD13+BAWANA!BE13</f>
        <v>20.63</v>
      </c>
      <c r="AA13">
        <f>BAWANA!X13+BAWANA!Y13</f>
        <v>20.63</v>
      </c>
      <c r="AB13">
        <f>BAWANA!AE13+BAWANA!AF13</f>
        <v>20.63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208.74</v>
      </c>
      <c r="E14">
        <f>BAWANA!AM14</f>
        <v>0</v>
      </c>
      <c r="F14">
        <f t="shared" si="4"/>
        <v>256</v>
      </c>
      <c r="G14">
        <f t="shared" si="5"/>
        <v>208.74</v>
      </c>
      <c r="H14" s="154"/>
      <c r="I14">
        <f>BRPL_EOD!AK14+BRPL_EOD!AL14</f>
        <v>75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50</v>
      </c>
      <c r="N14">
        <f t="shared" si="0"/>
        <v>208.74</v>
      </c>
      <c r="O14" s="154">
        <f t="shared" si="1"/>
        <v>0</v>
      </c>
      <c r="P14">
        <v>75</v>
      </c>
      <c r="Q14">
        <v>49.92</v>
      </c>
      <c r="R14">
        <v>5.82</v>
      </c>
      <c r="S14">
        <v>28</v>
      </c>
      <c r="T14">
        <v>50</v>
      </c>
      <c r="U14" s="156">
        <f t="shared" si="2"/>
        <v>208.74</v>
      </c>
      <c r="V14" s="154">
        <f t="shared" si="3"/>
        <v>0</v>
      </c>
      <c r="Y14">
        <f>BAWANA!AW14+BAWANA!AX14</f>
        <v>20.63</v>
      </c>
      <c r="Z14">
        <f>BAWANA!BD14+BAWANA!BE14</f>
        <v>20.63</v>
      </c>
      <c r="AA14">
        <f>BAWANA!X14+BAWANA!Y14</f>
        <v>20.63</v>
      </c>
      <c r="AB14">
        <f>BAWANA!AE14+BAWANA!AF14</f>
        <v>20.63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212.74</v>
      </c>
      <c r="E15">
        <f>BAWANA!AM15</f>
        <v>0</v>
      </c>
      <c r="F15">
        <f t="shared" si="4"/>
        <v>256</v>
      </c>
      <c r="G15">
        <f t="shared" si="5"/>
        <v>212.74</v>
      </c>
      <c r="H15" s="154"/>
      <c r="I15">
        <f>BRPL_EOD!AK15+BRPL_EOD!AL15</f>
        <v>75</v>
      </c>
      <c r="J15">
        <f>BYPL_EOD!AK15+BYPL_EOD!AL15</f>
        <v>49.92</v>
      </c>
      <c r="K15">
        <f>MES_EOD!AK15+MES_EOD!AL15</f>
        <v>9.82</v>
      </c>
      <c r="L15">
        <f>NDMC_EOD!AK15+NDMC_EOD!AL15</f>
        <v>28</v>
      </c>
      <c r="M15">
        <f>TPDDL_EOD!AK15+TPDDL_EOD!AL15</f>
        <v>50</v>
      </c>
      <c r="N15">
        <f t="shared" si="0"/>
        <v>212.74</v>
      </c>
      <c r="O15" s="154">
        <f t="shared" si="1"/>
        <v>0</v>
      </c>
      <c r="P15">
        <v>75</v>
      </c>
      <c r="Q15">
        <v>49.92</v>
      </c>
      <c r="R15">
        <v>9.82</v>
      </c>
      <c r="S15">
        <v>28</v>
      </c>
      <c r="T15">
        <v>50</v>
      </c>
      <c r="U15" s="156">
        <f t="shared" si="2"/>
        <v>212.74</v>
      </c>
      <c r="V15" s="154">
        <f t="shared" si="3"/>
        <v>0</v>
      </c>
      <c r="Y15">
        <f>BAWANA!AW15+BAWANA!AX15</f>
        <v>18.63</v>
      </c>
      <c r="Z15">
        <f>BAWANA!BD15+BAWANA!BE15</f>
        <v>18.63</v>
      </c>
      <c r="AA15">
        <f>BAWANA!X15+BAWANA!Y15</f>
        <v>18.63</v>
      </c>
      <c r="AB15">
        <f>BAWANA!AE15+BAWANA!AF15</f>
        <v>18.63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211.74</v>
      </c>
      <c r="E16">
        <f>BAWANA!AM16</f>
        <v>0</v>
      </c>
      <c r="F16">
        <f t="shared" si="4"/>
        <v>256</v>
      </c>
      <c r="G16">
        <f t="shared" si="5"/>
        <v>211.74</v>
      </c>
      <c r="H16" s="154"/>
      <c r="I16">
        <f>BRPL_EOD!AK16+BRPL_EOD!AL16</f>
        <v>75</v>
      </c>
      <c r="J16">
        <f>BYPL_EOD!AK16+BYPL_EOD!AL16</f>
        <v>49.92</v>
      </c>
      <c r="K16">
        <f>MES_EOD!AK16+MES_EOD!AL16</f>
        <v>8.82</v>
      </c>
      <c r="L16">
        <f>NDMC_EOD!AK16+NDMC_EOD!AL16</f>
        <v>28</v>
      </c>
      <c r="M16">
        <f>TPDDL_EOD!AK16+TPDDL_EOD!AL16</f>
        <v>50</v>
      </c>
      <c r="N16">
        <f t="shared" si="0"/>
        <v>211.74</v>
      </c>
      <c r="O16" s="154">
        <f t="shared" si="1"/>
        <v>0</v>
      </c>
      <c r="P16">
        <v>75</v>
      </c>
      <c r="Q16">
        <v>49.92</v>
      </c>
      <c r="R16">
        <v>8.82</v>
      </c>
      <c r="S16">
        <v>28</v>
      </c>
      <c r="T16">
        <v>50</v>
      </c>
      <c r="U16" s="156">
        <f t="shared" si="2"/>
        <v>211.74</v>
      </c>
      <c r="V16" s="154">
        <f t="shared" si="3"/>
        <v>0</v>
      </c>
      <c r="Y16">
        <f>BAWANA!AW16+BAWANA!AX16</f>
        <v>19.13</v>
      </c>
      <c r="Z16">
        <f>BAWANA!BD16+BAWANA!BE16</f>
        <v>19.13</v>
      </c>
      <c r="AA16">
        <f>BAWANA!X16+BAWANA!Y16</f>
        <v>19.13</v>
      </c>
      <c r="AB16">
        <f>BAWANA!AE16+BAWANA!AF16</f>
        <v>19.13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211.74</v>
      </c>
      <c r="E17">
        <f>BAWANA!AM17</f>
        <v>0</v>
      </c>
      <c r="F17">
        <f t="shared" si="4"/>
        <v>256</v>
      </c>
      <c r="G17">
        <f t="shared" si="5"/>
        <v>211.74</v>
      </c>
      <c r="H17" s="154"/>
      <c r="I17">
        <f>BRPL_EOD!AK17+BRPL_EOD!AL17</f>
        <v>75</v>
      </c>
      <c r="J17">
        <f>BYPL_EOD!AK17+BYPL_EOD!AL17</f>
        <v>49.92</v>
      </c>
      <c r="K17">
        <f>MES_EOD!AK17+MES_EOD!AL17</f>
        <v>8.82</v>
      </c>
      <c r="L17">
        <f>NDMC_EOD!AK17+NDMC_EOD!AL17</f>
        <v>28</v>
      </c>
      <c r="M17">
        <f>TPDDL_EOD!AK17+TPDDL_EOD!AL17</f>
        <v>50</v>
      </c>
      <c r="N17">
        <f t="shared" si="0"/>
        <v>211.74</v>
      </c>
      <c r="O17" s="154">
        <f t="shared" si="1"/>
        <v>0</v>
      </c>
      <c r="P17">
        <v>75</v>
      </c>
      <c r="Q17">
        <v>49.92</v>
      </c>
      <c r="R17">
        <v>8.82</v>
      </c>
      <c r="S17">
        <v>28</v>
      </c>
      <c r="T17">
        <v>50</v>
      </c>
      <c r="U17" s="156">
        <f t="shared" si="2"/>
        <v>211.74</v>
      </c>
      <c r="V17" s="154">
        <f t="shared" si="3"/>
        <v>0</v>
      </c>
      <c r="Y17">
        <f>BAWANA!AW17+BAWANA!AX17</f>
        <v>19.13</v>
      </c>
      <c r="Z17">
        <f>BAWANA!BD17+BAWANA!BE17</f>
        <v>19.13</v>
      </c>
      <c r="AA17">
        <f>BAWANA!X17+BAWANA!Y17</f>
        <v>19.13</v>
      </c>
      <c r="AB17">
        <f>BAWANA!AE17+BAWANA!AF17</f>
        <v>19.13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211.74</v>
      </c>
      <c r="E18">
        <f>BAWANA!AM18</f>
        <v>0</v>
      </c>
      <c r="F18">
        <f t="shared" si="4"/>
        <v>256</v>
      </c>
      <c r="G18">
        <f t="shared" si="5"/>
        <v>211.74</v>
      </c>
      <c r="H18" s="154"/>
      <c r="I18">
        <f>BRPL_EOD!AK18+BRPL_EOD!AL18</f>
        <v>75</v>
      </c>
      <c r="J18">
        <f>BYPL_EOD!AK18+BYPL_EOD!AL18</f>
        <v>49.92</v>
      </c>
      <c r="K18">
        <f>MES_EOD!AK18+MES_EOD!AL18</f>
        <v>8.82</v>
      </c>
      <c r="L18">
        <f>NDMC_EOD!AK18+NDMC_EOD!AL18</f>
        <v>28</v>
      </c>
      <c r="M18">
        <f>TPDDL_EOD!AK18+TPDDL_EOD!AL18</f>
        <v>50</v>
      </c>
      <c r="N18">
        <f t="shared" si="0"/>
        <v>211.74</v>
      </c>
      <c r="O18" s="154">
        <f t="shared" si="1"/>
        <v>0</v>
      </c>
      <c r="P18">
        <v>75</v>
      </c>
      <c r="Q18">
        <v>49.92</v>
      </c>
      <c r="R18">
        <v>8.82</v>
      </c>
      <c r="S18">
        <v>28</v>
      </c>
      <c r="T18">
        <v>50</v>
      </c>
      <c r="U18" s="156">
        <f t="shared" si="2"/>
        <v>211.74</v>
      </c>
      <c r="V18" s="154">
        <f t="shared" si="3"/>
        <v>0</v>
      </c>
      <c r="Y18">
        <f>BAWANA!AW18+BAWANA!AX18</f>
        <v>19.13</v>
      </c>
      <c r="Z18">
        <f>BAWANA!BD18+BAWANA!BE18</f>
        <v>19.13</v>
      </c>
      <c r="AA18">
        <f>BAWANA!X18+BAWANA!Y18</f>
        <v>19.13</v>
      </c>
      <c r="AB18">
        <f>BAWANA!AE18+BAWANA!AF18</f>
        <v>19.13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216.74</v>
      </c>
      <c r="E19">
        <f>BAWANA!AM19</f>
        <v>0</v>
      </c>
      <c r="F19">
        <f t="shared" si="4"/>
        <v>256</v>
      </c>
      <c r="G19">
        <f t="shared" si="5"/>
        <v>216.74</v>
      </c>
      <c r="H19" s="154"/>
      <c r="I19">
        <f>BRPL_EOD!AK19+BRPL_EOD!AL19</f>
        <v>75</v>
      </c>
      <c r="J19">
        <f>BYPL_EOD!AK19+BYPL_EOD!AL19</f>
        <v>49.92</v>
      </c>
      <c r="K19">
        <f>MES_EOD!AK19+MES_EOD!AL19</f>
        <v>13.82</v>
      </c>
      <c r="L19">
        <f>NDMC_EOD!AK19+NDMC_EOD!AL19</f>
        <v>28</v>
      </c>
      <c r="M19">
        <f>TPDDL_EOD!AK19+TPDDL_EOD!AL19</f>
        <v>50</v>
      </c>
      <c r="N19">
        <f t="shared" si="0"/>
        <v>216.74</v>
      </c>
      <c r="O19" s="154">
        <f t="shared" si="1"/>
        <v>0</v>
      </c>
      <c r="P19">
        <v>75</v>
      </c>
      <c r="Q19">
        <v>49.92</v>
      </c>
      <c r="R19">
        <v>13.82</v>
      </c>
      <c r="S19">
        <v>28</v>
      </c>
      <c r="T19">
        <v>50</v>
      </c>
      <c r="U19" s="156">
        <f t="shared" si="2"/>
        <v>216.74</v>
      </c>
      <c r="V19" s="154">
        <f t="shared" si="3"/>
        <v>0</v>
      </c>
      <c r="Y19">
        <f>BAWANA!AW19+BAWANA!AX19</f>
        <v>16.63</v>
      </c>
      <c r="Z19">
        <f>BAWANA!BD19+BAWANA!BE19</f>
        <v>16.63</v>
      </c>
      <c r="AA19">
        <f>BAWANA!X19+BAWANA!Y19</f>
        <v>16.63</v>
      </c>
      <c r="AB19">
        <f>BAWANA!AE19+BAWANA!AF19</f>
        <v>16.63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211.74</v>
      </c>
      <c r="E20">
        <f>BAWANA!AM20</f>
        <v>0</v>
      </c>
      <c r="F20">
        <f t="shared" si="4"/>
        <v>256</v>
      </c>
      <c r="G20">
        <f t="shared" si="5"/>
        <v>211.74</v>
      </c>
      <c r="H20" s="154"/>
      <c r="I20">
        <f>BRPL_EOD!AK20+BRPL_EOD!AL20</f>
        <v>75</v>
      </c>
      <c r="J20">
        <f>BYPL_EOD!AK20+BYPL_EOD!AL20</f>
        <v>49.92</v>
      </c>
      <c r="K20">
        <f>MES_EOD!AK20+MES_EOD!AL20</f>
        <v>8.82</v>
      </c>
      <c r="L20">
        <f>NDMC_EOD!AK20+NDMC_EOD!AL20</f>
        <v>28</v>
      </c>
      <c r="M20">
        <f>TPDDL_EOD!AK20+TPDDL_EOD!AL20</f>
        <v>50</v>
      </c>
      <c r="N20">
        <f t="shared" si="0"/>
        <v>211.74</v>
      </c>
      <c r="O20" s="154">
        <f t="shared" si="1"/>
        <v>0</v>
      </c>
      <c r="P20">
        <v>75</v>
      </c>
      <c r="Q20">
        <v>49.92</v>
      </c>
      <c r="R20">
        <v>8.82</v>
      </c>
      <c r="S20">
        <v>28</v>
      </c>
      <c r="T20">
        <v>50</v>
      </c>
      <c r="U20" s="156">
        <f t="shared" si="2"/>
        <v>211.74</v>
      </c>
      <c r="V20" s="154">
        <f t="shared" si="3"/>
        <v>0</v>
      </c>
      <c r="Y20">
        <f>BAWANA!AW20+BAWANA!AX20</f>
        <v>19.13</v>
      </c>
      <c r="Z20">
        <f>BAWANA!BD20+BAWANA!BE20</f>
        <v>19.13</v>
      </c>
      <c r="AA20">
        <f>BAWANA!X20+BAWANA!Y20</f>
        <v>19.13</v>
      </c>
      <c r="AB20">
        <f>BAWANA!AE20+BAWANA!AF20</f>
        <v>19.13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214.74</v>
      </c>
      <c r="E21">
        <f>BAWANA!AM21</f>
        <v>0</v>
      </c>
      <c r="F21">
        <f t="shared" si="4"/>
        <v>256</v>
      </c>
      <c r="G21">
        <f t="shared" si="5"/>
        <v>214.74</v>
      </c>
      <c r="H21" s="154"/>
      <c r="I21">
        <f>BRPL_EOD!AK21+BRPL_EOD!AL21</f>
        <v>75</v>
      </c>
      <c r="J21">
        <f>BYPL_EOD!AK21+BYPL_EOD!AL21</f>
        <v>49.92</v>
      </c>
      <c r="K21">
        <f>MES_EOD!AK21+MES_EOD!AL21</f>
        <v>11.82</v>
      </c>
      <c r="L21">
        <f>NDMC_EOD!AK21+NDMC_EOD!AL21</f>
        <v>28</v>
      </c>
      <c r="M21">
        <f>TPDDL_EOD!AK21+TPDDL_EOD!AL21</f>
        <v>50</v>
      </c>
      <c r="N21">
        <f t="shared" si="0"/>
        <v>214.74</v>
      </c>
      <c r="O21" s="154">
        <f t="shared" si="1"/>
        <v>0</v>
      </c>
      <c r="P21">
        <v>75</v>
      </c>
      <c r="Q21">
        <v>49.92</v>
      </c>
      <c r="R21">
        <v>11.82</v>
      </c>
      <c r="S21">
        <v>28</v>
      </c>
      <c r="T21">
        <v>50</v>
      </c>
      <c r="U21" s="156">
        <f t="shared" si="2"/>
        <v>214.74</v>
      </c>
      <c r="V21" s="154">
        <f t="shared" si="3"/>
        <v>0</v>
      </c>
      <c r="Y21">
        <f>BAWANA!AW21+BAWANA!AX21</f>
        <v>17.63</v>
      </c>
      <c r="Z21">
        <f>BAWANA!BD21+BAWANA!BE21</f>
        <v>17.63</v>
      </c>
      <c r="AA21">
        <f>BAWANA!X21+BAWANA!Y21</f>
        <v>17.63</v>
      </c>
      <c r="AB21">
        <f>BAWANA!AE21+BAWANA!AF21</f>
        <v>17.63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215.74</v>
      </c>
      <c r="E22">
        <f>BAWANA!AM22</f>
        <v>0</v>
      </c>
      <c r="F22">
        <f t="shared" si="4"/>
        <v>256</v>
      </c>
      <c r="G22">
        <f t="shared" si="5"/>
        <v>215.74</v>
      </c>
      <c r="H22" s="154"/>
      <c r="I22">
        <f>BRPL_EOD!AK22+BRPL_EOD!AL22</f>
        <v>75</v>
      </c>
      <c r="J22">
        <f>BYPL_EOD!AK22+BYPL_EOD!AL22</f>
        <v>49.92</v>
      </c>
      <c r="K22">
        <f>MES_EOD!AK22+MES_EOD!AL22</f>
        <v>12.82</v>
      </c>
      <c r="L22">
        <f>NDMC_EOD!AK22+NDMC_EOD!AL22</f>
        <v>28</v>
      </c>
      <c r="M22">
        <f>TPDDL_EOD!AK22+TPDDL_EOD!AL22</f>
        <v>50</v>
      </c>
      <c r="N22">
        <f t="shared" si="0"/>
        <v>215.74</v>
      </c>
      <c r="O22" s="154">
        <f t="shared" si="1"/>
        <v>0</v>
      </c>
      <c r="P22">
        <v>75</v>
      </c>
      <c r="Q22">
        <v>49.92</v>
      </c>
      <c r="R22">
        <v>12.82</v>
      </c>
      <c r="S22">
        <v>28</v>
      </c>
      <c r="T22">
        <v>50</v>
      </c>
      <c r="U22" s="156">
        <f t="shared" si="2"/>
        <v>215.74</v>
      </c>
      <c r="V22" s="154">
        <f t="shared" si="3"/>
        <v>0</v>
      </c>
      <c r="Y22">
        <f>BAWANA!AW22+BAWANA!AX22</f>
        <v>17.13</v>
      </c>
      <c r="Z22">
        <f>BAWANA!BD22+BAWANA!BE22</f>
        <v>17.13</v>
      </c>
      <c r="AA22">
        <f>BAWANA!X22+BAWANA!Y22</f>
        <v>17.13</v>
      </c>
      <c r="AB22">
        <f>BAWANA!AE22+BAWANA!AF22</f>
        <v>17.13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217.74</v>
      </c>
      <c r="E23">
        <f>BAWANA!AM23</f>
        <v>0</v>
      </c>
      <c r="F23">
        <f t="shared" si="4"/>
        <v>256</v>
      </c>
      <c r="G23">
        <f t="shared" si="5"/>
        <v>217.74</v>
      </c>
      <c r="H23" s="154"/>
      <c r="I23">
        <f>BRPL_EOD!AK23+BRPL_EOD!AL23</f>
        <v>75</v>
      </c>
      <c r="J23">
        <f>BYPL_EOD!AK23+BYPL_EOD!AL23</f>
        <v>49.92</v>
      </c>
      <c r="K23">
        <f>MES_EOD!AK23+MES_EOD!AL23</f>
        <v>14.82</v>
      </c>
      <c r="L23">
        <f>NDMC_EOD!AK23+NDMC_EOD!AL23</f>
        <v>28</v>
      </c>
      <c r="M23">
        <f>TPDDL_EOD!AK23+TPDDL_EOD!AL23</f>
        <v>50</v>
      </c>
      <c r="N23">
        <f t="shared" si="0"/>
        <v>217.74</v>
      </c>
      <c r="O23" s="154">
        <f t="shared" si="1"/>
        <v>0</v>
      </c>
      <c r="P23">
        <v>75</v>
      </c>
      <c r="Q23">
        <v>49.92</v>
      </c>
      <c r="R23">
        <v>14.82</v>
      </c>
      <c r="S23">
        <v>28</v>
      </c>
      <c r="T23">
        <v>50</v>
      </c>
      <c r="U23" s="156">
        <f t="shared" si="2"/>
        <v>217.74</v>
      </c>
      <c r="V23" s="154">
        <f t="shared" si="3"/>
        <v>0</v>
      </c>
      <c r="Y23">
        <f>BAWANA!AW23+BAWANA!AX23</f>
        <v>32</v>
      </c>
      <c r="Z23">
        <f>BAWANA!BD23+BAWANA!BE23</f>
        <v>0.26</v>
      </c>
      <c r="AA23">
        <f>BAWANA!X23+BAWANA!Y23</f>
        <v>32</v>
      </c>
      <c r="AB23">
        <f>BAWANA!AE23+BAWANA!AF23</f>
        <v>0.26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216.74</v>
      </c>
      <c r="E24">
        <f>BAWANA!AM24</f>
        <v>0</v>
      </c>
      <c r="F24">
        <f t="shared" si="4"/>
        <v>256</v>
      </c>
      <c r="G24">
        <f t="shared" si="5"/>
        <v>216.74</v>
      </c>
      <c r="H24" s="154"/>
      <c r="I24">
        <f>BRPL_EOD!AK24+BRPL_EOD!AL24</f>
        <v>75</v>
      </c>
      <c r="J24">
        <f>BYPL_EOD!AK24+BYPL_EOD!AL24</f>
        <v>49.92</v>
      </c>
      <c r="K24">
        <f>MES_EOD!AK24+MES_EOD!AL24</f>
        <v>13.82</v>
      </c>
      <c r="L24">
        <f>NDMC_EOD!AK24+NDMC_EOD!AL24</f>
        <v>28</v>
      </c>
      <c r="M24">
        <f>TPDDL_EOD!AK24+TPDDL_EOD!AL24</f>
        <v>50</v>
      </c>
      <c r="N24">
        <f t="shared" si="0"/>
        <v>216.74</v>
      </c>
      <c r="O24" s="154">
        <f t="shared" si="1"/>
        <v>0</v>
      </c>
      <c r="P24">
        <v>75</v>
      </c>
      <c r="Q24">
        <v>49.92</v>
      </c>
      <c r="R24">
        <v>13.82</v>
      </c>
      <c r="S24">
        <v>28</v>
      </c>
      <c r="T24">
        <v>50</v>
      </c>
      <c r="U24" s="156">
        <f t="shared" si="2"/>
        <v>216.74</v>
      </c>
      <c r="V24" s="154">
        <f t="shared" si="3"/>
        <v>0</v>
      </c>
      <c r="Y24">
        <f>BAWANA!AW24+BAWANA!AX24</f>
        <v>32</v>
      </c>
      <c r="Z24">
        <f>BAWANA!BD24+BAWANA!BE24</f>
        <v>1.26</v>
      </c>
      <c r="AA24">
        <f>BAWANA!X24+BAWANA!Y24</f>
        <v>32</v>
      </c>
      <c r="AB24">
        <f>BAWANA!AE24+BAWANA!AF24</f>
        <v>1.26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224.74</v>
      </c>
      <c r="E25">
        <f>BAWANA!AM25</f>
        <v>0</v>
      </c>
      <c r="F25">
        <f t="shared" si="4"/>
        <v>256</v>
      </c>
      <c r="G25">
        <f t="shared" si="5"/>
        <v>224.74</v>
      </c>
      <c r="H25" s="154"/>
      <c r="I25">
        <f>BRPL_EOD!AK25+BRPL_EOD!AL25</f>
        <v>78</v>
      </c>
      <c r="J25">
        <f>BYPL_EOD!AK25+BYPL_EOD!AL25</f>
        <v>49.92</v>
      </c>
      <c r="K25">
        <f>MES_EOD!AK25+MES_EOD!AL25</f>
        <v>18.82</v>
      </c>
      <c r="L25">
        <f>NDMC_EOD!AK25+NDMC_EOD!AL25</f>
        <v>28</v>
      </c>
      <c r="M25">
        <f>TPDDL_EOD!AK25+TPDDL_EOD!AL25</f>
        <v>50</v>
      </c>
      <c r="N25">
        <f t="shared" si="0"/>
        <v>224.74</v>
      </c>
      <c r="O25" s="154">
        <f t="shared" si="1"/>
        <v>0</v>
      </c>
      <c r="P25">
        <v>78</v>
      </c>
      <c r="Q25">
        <v>49.92</v>
      </c>
      <c r="R25">
        <v>18.82</v>
      </c>
      <c r="S25">
        <v>28</v>
      </c>
      <c r="T25">
        <v>50</v>
      </c>
      <c r="U25" s="156">
        <f t="shared" si="2"/>
        <v>224.74</v>
      </c>
      <c r="V25" s="154">
        <f t="shared" si="3"/>
        <v>0</v>
      </c>
      <c r="Y25">
        <f>BAWANA!AW25+BAWANA!AX25</f>
        <v>32</v>
      </c>
      <c r="Z25">
        <f>BAWANA!BD25+BAWANA!BE25</f>
        <v>0</v>
      </c>
      <c r="AA25">
        <f>BAWANA!X25+BAWANA!Y25</f>
        <v>32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242.36</v>
      </c>
      <c r="E26">
        <f>BAWANA!AM26</f>
        <v>0</v>
      </c>
      <c r="F26">
        <f t="shared" si="4"/>
        <v>256</v>
      </c>
      <c r="G26">
        <f t="shared" si="5"/>
        <v>242.36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14.82</v>
      </c>
      <c r="L26">
        <f>NDMC_EOD!AK26+NDMC_EOD!AL26</f>
        <v>28</v>
      </c>
      <c r="M26">
        <f>TPDDL_EOD!AK26+TPDDL_EOD!AL26</f>
        <v>50</v>
      </c>
      <c r="N26">
        <f t="shared" si="0"/>
        <v>242.36</v>
      </c>
      <c r="O26" s="154">
        <f t="shared" si="1"/>
        <v>0</v>
      </c>
      <c r="P26">
        <v>99.62</v>
      </c>
      <c r="Q26">
        <v>49.92</v>
      </c>
      <c r="R26">
        <v>14.82</v>
      </c>
      <c r="S26">
        <v>28</v>
      </c>
      <c r="T26">
        <v>50</v>
      </c>
      <c r="U26" s="156">
        <f t="shared" si="2"/>
        <v>242.36</v>
      </c>
      <c r="V26" s="154">
        <f t="shared" si="3"/>
        <v>0</v>
      </c>
      <c r="Y26">
        <f>BAWANA!AW26+BAWANA!AX26</f>
        <v>32</v>
      </c>
      <c r="Z26">
        <f>BAWANA!BD26+BAWANA!BE26</f>
        <v>0</v>
      </c>
      <c r="AA26">
        <f>BAWANA!X26+BAWANA!Y26</f>
        <v>32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264.95999999999998</v>
      </c>
      <c r="E27">
        <f>BAWANA!AM27</f>
        <v>0</v>
      </c>
      <c r="F27">
        <f t="shared" si="4"/>
        <v>256</v>
      </c>
      <c r="G27">
        <f t="shared" si="5"/>
        <v>264.95999999999998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17.82</v>
      </c>
      <c r="L27">
        <f>NDMC_EOD!AK27+NDMC_EOD!AL27</f>
        <v>28</v>
      </c>
      <c r="M27">
        <f>TPDDL_EOD!AK27+TPDDL_EOD!AL27</f>
        <v>69.599999999999994</v>
      </c>
      <c r="N27">
        <f t="shared" si="0"/>
        <v>264.96000000000004</v>
      </c>
      <c r="O27" s="154">
        <f t="shared" si="1"/>
        <v>0</v>
      </c>
      <c r="P27">
        <v>99.619999999999976</v>
      </c>
      <c r="Q27">
        <v>49.919999999999987</v>
      </c>
      <c r="R27">
        <v>17.819999999999997</v>
      </c>
      <c r="S27">
        <v>27.999999999999993</v>
      </c>
      <c r="T27">
        <v>69.59999999999998</v>
      </c>
      <c r="U27" s="156">
        <f t="shared" si="2"/>
        <v>264.95999999999992</v>
      </c>
      <c r="V27" s="154">
        <f t="shared" si="3"/>
        <v>0</v>
      </c>
      <c r="Y27">
        <f>BAWANA!AW27+BAWANA!AX27</f>
        <v>32</v>
      </c>
      <c r="Z27">
        <f>BAWANA!BD27+BAWANA!BE27</f>
        <v>0</v>
      </c>
      <c r="AA27">
        <f>BAWANA!X27+BAWANA!Y27</f>
        <v>32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268.31</v>
      </c>
      <c r="E28">
        <f>BAWANA!AM28</f>
        <v>0</v>
      </c>
      <c r="F28">
        <f t="shared" si="4"/>
        <v>256</v>
      </c>
      <c r="G28">
        <f t="shared" si="5"/>
        <v>268.31</v>
      </c>
      <c r="H28" s="154"/>
      <c r="I28">
        <f>BRPL_EOD!AK28+BRPL_EOD!AL28</f>
        <v>98.64</v>
      </c>
      <c r="J28">
        <f>BYPL_EOD!AK28+BYPL_EOD!AL28</f>
        <v>49.43</v>
      </c>
      <c r="K28">
        <f>MES_EOD!AK28+MES_EOD!AL28</f>
        <v>23.59</v>
      </c>
      <c r="L28">
        <f>NDMC_EOD!AK28+NDMC_EOD!AL28</f>
        <v>27.73</v>
      </c>
      <c r="M28">
        <f>TPDDL_EOD!AK28+TPDDL_EOD!AL28</f>
        <v>68.92</v>
      </c>
      <c r="N28">
        <f t="shared" si="0"/>
        <v>268.31</v>
      </c>
      <c r="O28" s="154">
        <f t="shared" si="1"/>
        <v>0</v>
      </c>
      <c r="P28">
        <v>98.64</v>
      </c>
      <c r="Q28">
        <v>49.43</v>
      </c>
      <c r="R28">
        <v>23.59</v>
      </c>
      <c r="S28">
        <v>27.73</v>
      </c>
      <c r="T28">
        <v>68.92</v>
      </c>
      <c r="U28" s="156">
        <f t="shared" si="2"/>
        <v>268.31</v>
      </c>
      <c r="V28" s="154">
        <f t="shared" si="3"/>
        <v>0</v>
      </c>
      <c r="Y28">
        <f>BAWANA!AW28+BAWANA!AX28</f>
        <v>31.69</v>
      </c>
      <c r="Z28">
        <f>BAWANA!BD28+BAWANA!BE28</f>
        <v>0</v>
      </c>
      <c r="AA28">
        <f>BAWANA!X28+BAWANA!Y28</f>
        <v>31.69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268.52</v>
      </c>
      <c r="E29">
        <f>BAWANA!AM29</f>
        <v>0</v>
      </c>
      <c r="F29">
        <f t="shared" si="4"/>
        <v>256</v>
      </c>
      <c r="G29">
        <f t="shared" si="5"/>
        <v>268.52</v>
      </c>
      <c r="H29" s="154"/>
      <c r="I29">
        <f>BRPL_EOD!AK29+BRPL_EOD!AL29</f>
        <v>98</v>
      </c>
      <c r="J29">
        <f>BYPL_EOD!AK29+BYPL_EOD!AL29</f>
        <v>49.11</v>
      </c>
      <c r="K29">
        <f>MES_EOD!AK29+MES_EOD!AL29</f>
        <v>25.4</v>
      </c>
      <c r="L29">
        <f>NDMC_EOD!AK29+NDMC_EOD!AL29</f>
        <v>27.54</v>
      </c>
      <c r="M29">
        <f>TPDDL_EOD!AK29+TPDDL_EOD!AL29</f>
        <v>68.47</v>
      </c>
      <c r="N29">
        <f t="shared" si="0"/>
        <v>268.52</v>
      </c>
      <c r="O29" s="154">
        <f t="shared" si="1"/>
        <v>0</v>
      </c>
      <c r="P29">
        <v>98</v>
      </c>
      <c r="Q29">
        <v>49.11</v>
      </c>
      <c r="R29">
        <v>25.4</v>
      </c>
      <c r="S29">
        <v>27.54</v>
      </c>
      <c r="T29">
        <v>68.47</v>
      </c>
      <c r="U29" s="156">
        <f t="shared" si="2"/>
        <v>268.52</v>
      </c>
      <c r="V29" s="154">
        <f t="shared" si="3"/>
        <v>0</v>
      </c>
      <c r="Y29">
        <f>BAWANA!AW29+BAWANA!AX29</f>
        <v>31.48</v>
      </c>
      <c r="Z29">
        <f>BAWANA!BD29+BAWANA!BE29</f>
        <v>0</v>
      </c>
      <c r="AA29">
        <f>BAWANA!X29+BAWANA!Y29</f>
        <v>31.48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268.52</v>
      </c>
      <c r="E30">
        <f>BAWANA!AM30</f>
        <v>0</v>
      </c>
      <c r="F30">
        <f t="shared" si="4"/>
        <v>256</v>
      </c>
      <c r="G30">
        <f t="shared" si="5"/>
        <v>268.52</v>
      </c>
      <c r="H30" s="154"/>
      <c r="I30">
        <f>BRPL_EOD!AK30+BRPL_EOD!AL30</f>
        <v>98</v>
      </c>
      <c r="J30">
        <f>BYPL_EOD!AK30+BYPL_EOD!AL30</f>
        <v>49.11</v>
      </c>
      <c r="K30">
        <f>MES_EOD!AK30+MES_EOD!AL30</f>
        <v>25.4</v>
      </c>
      <c r="L30">
        <f>NDMC_EOD!AK30+NDMC_EOD!AL30</f>
        <v>27.54</v>
      </c>
      <c r="M30">
        <f>TPDDL_EOD!AK30+TPDDL_EOD!AL30</f>
        <v>68.47</v>
      </c>
      <c r="N30">
        <f t="shared" si="0"/>
        <v>268.52</v>
      </c>
      <c r="O30" s="154">
        <f t="shared" si="1"/>
        <v>0</v>
      </c>
      <c r="P30">
        <v>98</v>
      </c>
      <c r="Q30">
        <v>49.11</v>
      </c>
      <c r="R30">
        <v>25.4</v>
      </c>
      <c r="S30">
        <v>27.54</v>
      </c>
      <c r="T30">
        <v>68.47</v>
      </c>
      <c r="U30" s="156">
        <f t="shared" si="2"/>
        <v>268.52</v>
      </c>
      <c r="V30" s="154">
        <f t="shared" si="3"/>
        <v>0</v>
      </c>
      <c r="Y30">
        <f>BAWANA!AW30+BAWANA!AX30</f>
        <v>31.48</v>
      </c>
      <c r="Z30">
        <f>BAWANA!BD30+BAWANA!BE30</f>
        <v>0</v>
      </c>
      <c r="AA30">
        <f>BAWANA!X30+BAWANA!Y30</f>
        <v>31.48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269.23</v>
      </c>
      <c r="E31">
        <f>BAWANA!AM31</f>
        <v>0</v>
      </c>
      <c r="F31">
        <f t="shared" si="4"/>
        <v>256</v>
      </c>
      <c r="G31">
        <f t="shared" si="5"/>
        <v>269.23</v>
      </c>
      <c r="H31" s="154"/>
      <c r="I31">
        <f>BRPL_EOD!AK31+BRPL_EOD!AL31</f>
        <v>95.8</v>
      </c>
      <c r="J31">
        <f>BYPL_EOD!AK31+BYPL_EOD!AL31</f>
        <v>48.01</v>
      </c>
      <c r="K31">
        <f>MES_EOD!AK31+MES_EOD!AL31</f>
        <v>31.57</v>
      </c>
      <c r="L31">
        <f>NDMC_EOD!AK31+NDMC_EOD!AL31</f>
        <v>26.93</v>
      </c>
      <c r="M31">
        <f>TPDDL_EOD!AK31+TPDDL_EOD!AL31</f>
        <v>66.930000000000007</v>
      </c>
      <c r="N31">
        <f t="shared" si="0"/>
        <v>269.24</v>
      </c>
      <c r="O31" s="154">
        <f t="shared" si="1"/>
        <v>-9.9999999999909051E-3</v>
      </c>
      <c r="P31">
        <v>95.796441836279897</v>
      </c>
      <c r="Q31">
        <v>48.008216832565743</v>
      </c>
      <c r="R31">
        <v>31.568827440202053</v>
      </c>
      <c r="S31">
        <v>26.928999777150498</v>
      </c>
      <c r="T31">
        <v>66.92751411380182</v>
      </c>
      <c r="U31" s="156">
        <f t="shared" si="2"/>
        <v>269.23</v>
      </c>
      <c r="V31" s="154">
        <f t="shared" si="3"/>
        <v>0</v>
      </c>
      <c r="Y31">
        <f>BAWANA!AW31+BAWANA!AX31</f>
        <v>30.77</v>
      </c>
      <c r="Z31">
        <f>BAWANA!BD31+BAWANA!BE31</f>
        <v>0</v>
      </c>
      <c r="AA31">
        <f>BAWANA!X31+BAWANA!Y31</f>
        <v>30.77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268.83</v>
      </c>
      <c r="E32">
        <f>BAWANA!AM32</f>
        <v>0</v>
      </c>
      <c r="F32">
        <f t="shared" si="4"/>
        <v>256</v>
      </c>
      <c r="G32">
        <f t="shared" si="5"/>
        <v>268.83</v>
      </c>
      <c r="H32" s="154"/>
      <c r="I32">
        <f>BRPL_EOD!AK32+BRPL_EOD!AL32</f>
        <v>97.04</v>
      </c>
      <c r="J32">
        <f>BYPL_EOD!AK32+BYPL_EOD!AL32</f>
        <v>48.63</v>
      </c>
      <c r="K32">
        <f>MES_EOD!AK32+MES_EOD!AL32</f>
        <v>28.08</v>
      </c>
      <c r="L32">
        <f>NDMC_EOD!AK32+NDMC_EOD!AL32</f>
        <v>27.28</v>
      </c>
      <c r="M32">
        <f>TPDDL_EOD!AK32+TPDDL_EOD!AL32</f>
        <v>67.8</v>
      </c>
      <c r="N32">
        <f t="shared" si="0"/>
        <v>268.83</v>
      </c>
      <c r="O32" s="154">
        <f t="shared" si="1"/>
        <v>0</v>
      </c>
      <c r="P32">
        <v>97.04</v>
      </c>
      <c r="Q32">
        <v>48.63</v>
      </c>
      <c r="R32">
        <v>28.08</v>
      </c>
      <c r="S32">
        <v>27.28</v>
      </c>
      <c r="T32">
        <v>67.8</v>
      </c>
      <c r="U32" s="156">
        <f t="shared" si="2"/>
        <v>268.83</v>
      </c>
      <c r="V32" s="154">
        <f t="shared" si="3"/>
        <v>0</v>
      </c>
      <c r="Y32">
        <f>BAWANA!AW32+BAWANA!AX32</f>
        <v>31.17</v>
      </c>
      <c r="Z32">
        <f>BAWANA!BD32+BAWANA!BE32</f>
        <v>0</v>
      </c>
      <c r="AA32">
        <f>BAWANA!X32+BAWANA!Y32</f>
        <v>31.17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268.93</v>
      </c>
      <c r="E33">
        <f>BAWANA!AM33</f>
        <v>0</v>
      </c>
      <c r="F33">
        <f t="shared" si="4"/>
        <v>256</v>
      </c>
      <c r="G33">
        <f t="shared" si="5"/>
        <v>268.93</v>
      </c>
      <c r="H33" s="154"/>
      <c r="I33">
        <f>BRPL_EOD!AK33+BRPL_EOD!AL33</f>
        <v>96.73</v>
      </c>
      <c r="J33">
        <f>BYPL_EOD!AK33+BYPL_EOD!AL33</f>
        <v>48.47</v>
      </c>
      <c r="K33">
        <f>MES_EOD!AK33+MES_EOD!AL33</f>
        <v>28.96</v>
      </c>
      <c r="L33">
        <f>NDMC_EOD!AK33+NDMC_EOD!AL33</f>
        <v>27.19</v>
      </c>
      <c r="M33">
        <f>TPDDL_EOD!AK33+TPDDL_EOD!AL33</f>
        <v>67.58</v>
      </c>
      <c r="N33">
        <f t="shared" si="0"/>
        <v>268.93</v>
      </c>
      <c r="O33" s="154">
        <f t="shared" si="1"/>
        <v>0</v>
      </c>
      <c r="P33">
        <v>96.73</v>
      </c>
      <c r="Q33">
        <v>48.47</v>
      </c>
      <c r="R33">
        <v>28.96</v>
      </c>
      <c r="S33">
        <v>27.19</v>
      </c>
      <c r="T33">
        <v>67.58</v>
      </c>
      <c r="U33" s="156">
        <f t="shared" si="2"/>
        <v>268.93</v>
      </c>
      <c r="V33" s="154">
        <f t="shared" si="3"/>
        <v>0</v>
      </c>
      <c r="Y33">
        <f>BAWANA!AW33+BAWANA!AX33</f>
        <v>31.07</v>
      </c>
      <c r="Z33">
        <f>BAWANA!BD33+BAWANA!BE33</f>
        <v>0</v>
      </c>
      <c r="AA33">
        <f>BAWANA!X33+BAWANA!Y33</f>
        <v>31.07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269.13</v>
      </c>
      <c r="E34">
        <f>BAWANA!AM34</f>
        <v>0</v>
      </c>
      <c r="F34">
        <f t="shared" si="4"/>
        <v>256</v>
      </c>
      <c r="G34">
        <f t="shared" si="5"/>
        <v>269.13</v>
      </c>
      <c r="H34" s="154"/>
      <c r="I34">
        <f>BRPL_EOD!AK34+BRPL_EOD!AL34</f>
        <v>96.11</v>
      </c>
      <c r="J34">
        <f>BYPL_EOD!AK34+BYPL_EOD!AL34</f>
        <v>48.16</v>
      </c>
      <c r="K34">
        <f>MES_EOD!AK34+MES_EOD!AL34</f>
        <v>30.7</v>
      </c>
      <c r="L34">
        <f>NDMC_EOD!AK34+NDMC_EOD!AL34</f>
        <v>27.01</v>
      </c>
      <c r="M34">
        <f>TPDDL_EOD!AK34+TPDDL_EOD!AL34</f>
        <v>67.150000000000006</v>
      </c>
      <c r="N34">
        <f t="shared" si="0"/>
        <v>269.13</v>
      </c>
      <c r="O34" s="154">
        <f t="shared" si="1"/>
        <v>0</v>
      </c>
      <c r="P34">
        <v>96.11</v>
      </c>
      <c r="Q34">
        <v>48.16</v>
      </c>
      <c r="R34">
        <v>30.7</v>
      </c>
      <c r="S34">
        <v>27.01</v>
      </c>
      <c r="T34">
        <v>67.150000000000006</v>
      </c>
      <c r="U34" s="156">
        <f t="shared" si="2"/>
        <v>269.13</v>
      </c>
      <c r="V34" s="154">
        <f t="shared" si="3"/>
        <v>0</v>
      </c>
      <c r="Y34">
        <f>BAWANA!AW34+BAWANA!AX34</f>
        <v>30.87</v>
      </c>
      <c r="Z34">
        <f>BAWANA!BD34+BAWANA!BE34</f>
        <v>0</v>
      </c>
      <c r="AA34">
        <f>BAWANA!X34+BAWANA!Y34</f>
        <v>30.87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269.13</v>
      </c>
      <c r="E35">
        <f>BAWANA!AM35</f>
        <v>0</v>
      </c>
      <c r="F35">
        <f t="shared" si="4"/>
        <v>256</v>
      </c>
      <c r="G35">
        <f t="shared" si="5"/>
        <v>269.13</v>
      </c>
      <c r="H35" s="154"/>
      <c r="I35">
        <f>BRPL_EOD!AK35+BRPL_EOD!AL35</f>
        <v>96.11</v>
      </c>
      <c r="J35">
        <f>BYPL_EOD!AK35+BYPL_EOD!AL35</f>
        <v>48.16</v>
      </c>
      <c r="K35">
        <f>MES_EOD!AK35+MES_EOD!AL35</f>
        <v>30.7</v>
      </c>
      <c r="L35">
        <f>NDMC_EOD!AK35+NDMC_EOD!AL35</f>
        <v>27.01</v>
      </c>
      <c r="M35">
        <f>TPDDL_EOD!AK35+TPDDL_EOD!AL35</f>
        <v>67.150000000000006</v>
      </c>
      <c r="N35">
        <f t="shared" si="0"/>
        <v>269.13</v>
      </c>
      <c r="O35" s="154">
        <f t="shared" si="1"/>
        <v>0</v>
      </c>
      <c r="P35">
        <v>96.11</v>
      </c>
      <c r="Q35">
        <v>48.16</v>
      </c>
      <c r="R35">
        <v>30.7</v>
      </c>
      <c r="S35">
        <v>27.01</v>
      </c>
      <c r="T35">
        <v>67.150000000000006</v>
      </c>
      <c r="U35" s="156">
        <f t="shared" si="2"/>
        <v>269.13</v>
      </c>
      <c r="V35" s="154">
        <f t="shared" si="3"/>
        <v>0</v>
      </c>
      <c r="Y35">
        <f>BAWANA!AW35+BAWANA!AX35</f>
        <v>30.87</v>
      </c>
      <c r="Z35">
        <f>BAWANA!BD35+BAWANA!BE35</f>
        <v>0</v>
      </c>
      <c r="AA35">
        <f>BAWANA!X35+BAWANA!Y35</f>
        <v>30.87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269.23</v>
      </c>
      <c r="E36">
        <f>BAWANA!AM36</f>
        <v>0</v>
      </c>
      <c r="F36">
        <f t="shared" si="4"/>
        <v>256</v>
      </c>
      <c r="G36">
        <f t="shared" si="5"/>
        <v>269.23</v>
      </c>
      <c r="H36" s="154"/>
      <c r="I36">
        <f>BRPL_EOD!AK36+BRPL_EOD!AL36</f>
        <v>95.8</v>
      </c>
      <c r="J36">
        <f>BYPL_EOD!AK36+BYPL_EOD!AL36</f>
        <v>48.01</v>
      </c>
      <c r="K36">
        <f>MES_EOD!AK36+MES_EOD!AL36</f>
        <v>31.57</v>
      </c>
      <c r="L36">
        <f>NDMC_EOD!AK36+NDMC_EOD!AL36</f>
        <v>26.93</v>
      </c>
      <c r="M36">
        <f>TPDDL_EOD!AK36+TPDDL_EOD!AL36</f>
        <v>66.930000000000007</v>
      </c>
      <c r="N36">
        <f t="shared" si="0"/>
        <v>269.24</v>
      </c>
      <c r="O36" s="154">
        <f t="shared" si="1"/>
        <v>-9.9999999999909051E-3</v>
      </c>
      <c r="P36">
        <v>95.796441836279897</v>
      </c>
      <c r="Q36">
        <v>48.008216832565743</v>
      </c>
      <c r="R36">
        <v>31.568827440202053</v>
      </c>
      <c r="S36">
        <v>26.928999777150498</v>
      </c>
      <c r="T36">
        <v>66.92751411380182</v>
      </c>
      <c r="U36" s="156">
        <f t="shared" si="2"/>
        <v>269.23</v>
      </c>
      <c r="V36" s="154">
        <f t="shared" si="3"/>
        <v>0</v>
      </c>
      <c r="Y36">
        <f>BAWANA!AW36+BAWANA!AX36</f>
        <v>30.77</v>
      </c>
      <c r="Z36">
        <f>BAWANA!BD36+BAWANA!BE36</f>
        <v>0</v>
      </c>
      <c r="AA36">
        <f>BAWANA!X36+BAWANA!Y36</f>
        <v>30.77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269.52</v>
      </c>
      <c r="E37">
        <f>BAWANA!AM37</f>
        <v>0</v>
      </c>
      <c r="F37">
        <f t="shared" si="4"/>
        <v>256</v>
      </c>
      <c r="G37">
        <f t="shared" si="5"/>
        <v>269.52</v>
      </c>
      <c r="H37" s="154"/>
      <c r="I37">
        <f>BRPL_EOD!AK37+BRPL_EOD!AL37</f>
        <v>94.88</v>
      </c>
      <c r="J37">
        <f>BYPL_EOD!AK37+BYPL_EOD!AL37</f>
        <v>47.55</v>
      </c>
      <c r="K37">
        <f>MES_EOD!AK37+MES_EOD!AL37</f>
        <v>34.119999999999997</v>
      </c>
      <c r="L37">
        <f>NDMC_EOD!AK37+NDMC_EOD!AL37</f>
        <v>26.67</v>
      </c>
      <c r="M37">
        <f>TPDDL_EOD!AK37+TPDDL_EOD!AL37</f>
        <v>66.290000000000006</v>
      </c>
      <c r="N37">
        <f t="shared" si="0"/>
        <v>269.51000000000005</v>
      </c>
      <c r="O37" s="154">
        <f t="shared" si="1"/>
        <v>9.9999999999340616E-3</v>
      </c>
      <c r="P37">
        <v>94.883926256611986</v>
      </c>
      <c r="Q37">
        <v>47.551967380930229</v>
      </c>
      <c r="R37">
        <v>34.119999999999997</v>
      </c>
      <c r="S37">
        <v>26.671363103461431</v>
      </c>
      <c r="T37">
        <v>66.292743258996282</v>
      </c>
      <c r="U37" s="156">
        <f t="shared" si="2"/>
        <v>269.51999999999992</v>
      </c>
      <c r="V37" s="154">
        <f t="shared" si="3"/>
        <v>0</v>
      </c>
      <c r="Y37">
        <f>BAWANA!AW37+BAWANA!AX37</f>
        <v>30.48</v>
      </c>
      <c r="Z37">
        <f>BAWANA!BD37+BAWANA!BE37</f>
        <v>0</v>
      </c>
      <c r="AA37">
        <f>BAWANA!X37+BAWANA!Y37</f>
        <v>30.48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269.02999999999997</v>
      </c>
      <c r="E38">
        <f>BAWANA!AM38</f>
        <v>0</v>
      </c>
      <c r="F38">
        <f t="shared" si="4"/>
        <v>256</v>
      </c>
      <c r="G38">
        <f t="shared" si="5"/>
        <v>269.02999999999997</v>
      </c>
      <c r="H38" s="154"/>
      <c r="I38">
        <f>BRPL_EOD!AK38+BRPL_EOD!AL38</f>
        <v>96.42</v>
      </c>
      <c r="J38">
        <f>BYPL_EOD!AK38+BYPL_EOD!AL38</f>
        <v>48.32</v>
      </c>
      <c r="K38">
        <f>MES_EOD!AK38+MES_EOD!AL38</f>
        <v>29.83</v>
      </c>
      <c r="L38">
        <f>NDMC_EOD!AK38+NDMC_EOD!AL38</f>
        <v>27.1</v>
      </c>
      <c r="M38">
        <f>TPDDL_EOD!AK38+TPDDL_EOD!AL38</f>
        <v>67.36</v>
      </c>
      <c r="N38">
        <f t="shared" si="0"/>
        <v>269.02999999999997</v>
      </c>
      <c r="O38" s="154">
        <f t="shared" si="1"/>
        <v>0</v>
      </c>
      <c r="P38">
        <v>96.42</v>
      </c>
      <c r="Q38">
        <v>48.32</v>
      </c>
      <c r="R38">
        <v>29.83</v>
      </c>
      <c r="S38">
        <v>27.1</v>
      </c>
      <c r="T38">
        <v>67.36</v>
      </c>
      <c r="U38" s="156">
        <f t="shared" si="2"/>
        <v>269.02999999999997</v>
      </c>
      <c r="V38" s="154">
        <f t="shared" si="3"/>
        <v>0</v>
      </c>
      <c r="Y38">
        <f>BAWANA!AW38+BAWANA!AX38</f>
        <v>30.97</v>
      </c>
      <c r="Z38">
        <f>BAWANA!BD38+BAWANA!BE38</f>
        <v>0</v>
      </c>
      <c r="AA38">
        <f>BAWANA!X38+BAWANA!Y38</f>
        <v>30.97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269.23</v>
      </c>
      <c r="E39">
        <f>BAWANA!AM39</f>
        <v>0</v>
      </c>
      <c r="F39">
        <f t="shared" si="4"/>
        <v>256</v>
      </c>
      <c r="G39">
        <f t="shared" si="5"/>
        <v>269.23</v>
      </c>
      <c r="H39" s="154"/>
      <c r="I39">
        <f>BRPL_EOD!AK39+BRPL_EOD!AL39</f>
        <v>95.8</v>
      </c>
      <c r="J39">
        <f>BYPL_EOD!AK39+BYPL_EOD!AL39</f>
        <v>48.01</v>
      </c>
      <c r="K39">
        <f>MES_EOD!AK39+MES_EOD!AL39</f>
        <v>31.57</v>
      </c>
      <c r="L39">
        <f>NDMC_EOD!AK39+NDMC_EOD!AL39</f>
        <v>26.93</v>
      </c>
      <c r="M39">
        <f>TPDDL_EOD!AK39+TPDDL_EOD!AL39</f>
        <v>66.930000000000007</v>
      </c>
      <c r="N39">
        <f t="shared" si="0"/>
        <v>269.24</v>
      </c>
      <c r="O39" s="154">
        <f t="shared" si="1"/>
        <v>-9.9999999999909051E-3</v>
      </c>
      <c r="P39">
        <v>95.796441836279897</v>
      </c>
      <c r="Q39">
        <v>48.008216832565743</v>
      </c>
      <c r="R39">
        <v>31.568827440202053</v>
      </c>
      <c r="S39">
        <v>26.928999777150498</v>
      </c>
      <c r="T39">
        <v>66.92751411380182</v>
      </c>
      <c r="U39" s="156">
        <f t="shared" si="2"/>
        <v>269.23</v>
      </c>
      <c r="V39" s="154">
        <f t="shared" si="3"/>
        <v>0</v>
      </c>
      <c r="Y39">
        <f>BAWANA!AW39+BAWANA!AX39</f>
        <v>30.77</v>
      </c>
      <c r="Z39">
        <f>BAWANA!BD39+BAWANA!BE39</f>
        <v>0</v>
      </c>
      <c r="AA39">
        <f>BAWANA!X39+BAWANA!Y39</f>
        <v>30.77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269.23</v>
      </c>
      <c r="E40">
        <f>BAWANA!AM40</f>
        <v>0</v>
      </c>
      <c r="F40">
        <f t="shared" si="4"/>
        <v>256</v>
      </c>
      <c r="G40">
        <f t="shared" si="5"/>
        <v>269.23</v>
      </c>
      <c r="H40" s="154"/>
      <c r="I40">
        <f>BRPL_EOD!AK40+BRPL_EOD!AL40</f>
        <v>95.8</v>
      </c>
      <c r="J40">
        <f>BYPL_EOD!AK40+BYPL_EOD!AL40</f>
        <v>48.01</v>
      </c>
      <c r="K40">
        <f>MES_EOD!AK40+MES_EOD!AL40</f>
        <v>31.57</v>
      </c>
      <c r="L40">
        <f>NDMC_EOD!AK40+NDMC_EOD!AL40</f>
        <v>26.93</v>
      </c>
      <c r="M40">
        <f>TPDDL_EOD!AK40+TPDDL_EOD!AL40</f>
        <v>66.930000000000007</v>
      </c>
      <c r="N40">
        <f t="shared" si="0"/>
        <v>269.24</v>
      </c>
      <c r="O40" s="154">
        <f t="shared" si="1"/>
        <v>-9.9999999999909051E-3</v>
      </c>
      <c r="P40">
        <v>95.796441836279897</v>
      </c>
      <c r="Q40">
        <v>48.008216832565743</v>
      </c>
      <c r="R40">
        <v>31.568827440202053</v>
      </c>
      <c r="S40">
        <v>26.928999777150498</v>
      </c>
      <c r="T40">
        <v>66.92751411380182</v>
      </c>
      <c r="U40" s="156">
        <f t="shared" si="2"/>
        <v>269.23</v>
      </c>
      <c r="V40" s="154">
        <f t="shared" si="3"/>
        <v>0</v>
      </c>
      <c r="Y40">
        <f>BAWANA!AW40+BAWANA!AX40</f>
        <v>30.77</v>
      </c>
      <c r="Z40">
        <f>BAWANA!BD40+BAWANA!BE40</f>
        <v>0</v>
      </c>
      <c r="AA40">
        <f>BAWANA!X40+BAWANA!Y40</f>
        <v>30.77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269.13</v>
      </c>
      <c r="E41">
        <f>BAWANA!AM41</f>
        <v>0</v>
      </c>
      <c r="F41">
        <f t="shared" si="4"/>
        <v>256</v>
      </c>
      <c r="G41">
        <f t="shared" si="5"/>
        <v>269.13</v>
      </c>
      <c r="H41" s="154"/>
      <c r="I41">
        <f>BRPL_EOD!AK41+BRPL_EOD!AL41</f>
        <v>96.11</v>
      </c>
      <c r="J41">
        <f>BYPL_EOD!AK41+BYPL_EOD!AL41</f>
        <v>48.16</v>
      </c>
      <c r="K41">
        <f>MES_EOD!AK41+MES_EOD!AL41</f>
        <v>30.7</v>
      </c>
      <c r="L41">
        <f>NDMC_EOD!AK41+NDMC_EOD!AL41</f>
        <v>27.01</v>
      </c>
      <c r="M41">
        <f>TPDDL_EOD!AK41+TPDDL_EOD!AL41</f>
        <v>67.150000000000006</v>
      </c>
      <c r="N41">
        <f t="shared" si="0"/>
        <v>269.13</v>
      </c>
      <c r="O41" s="154">
        <f t="shared" si="1"/>
        <v>0</v>
      </c>
      <c r="P41">
        <v>96.11</v>
      </c>
      <c r="Q41">
        <v>48.16</v>
      </c>
      <c r="R41">
        <v>30.7</v>
      </c>
      <c r="S41">
        <v>27.01</v>
      </c>
      <c r="T41">
        <v>67.150000000000006</v>
      </c>
      <c r="U41" s="156">
        <f t="shared" si="2"/>
        <v>269.13</v>
      </c>
      <c r="V41" s="154">
        <f t="shared" si="3"/>
        <v>0</v>
      </c>
      <c r="Y41">
        <f>BAWANA!AW41+BAWANA!AX41</f>
        <v>30.87</v>
      </c>
      <c r="Z41">
        <f>BAWANA!BD41+BAWANA!BE41</f>
        <v>0</v>
      </c>
      <c r="AA41">
        <f>BAWANA!X41+BAWANA!Y41</f>
        <v>30.87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269.13</v>
      </c>
      <c r="E42">
        <f>BAWANA!AM42</f>
        <v>0</v>
      </c>
      <c r="F42">
        <f t="shared" si="4"/>
        <v>256</v>
      </c>
      <c r="G42">
        <f t="shared" si="5"/>
        <v>269.13</v>
      </c>
      <c r="H42" s="154"/>
      <c r="I42">
        <f>BRPL_EOD!AK42+BRPL_EOD!AL42</f>
        <v>96.11</v>
      </c>
      <c r="J42">
        <f>BYPL_EOD!AK42+BYPL_EOD!AL42</f>
        <v>48.16</v>
      </c>
      <c r="K42">
        <f>MES_EOD!AK42+MES_EOD!AL42</f>
        <v>30.7</v>
      </c>
      <c r="L42">
        <f>NDMC_EOD!AK42+NDMC_EOD!AL42</f>
        <v>27.01</v>
      </c>
      <c r="M42">
        <f>TPDDL_EOD!AK42+TPDDL_EOD!AL42</f>
        <v>67.150000000000006</v>
      </c>
      <c r="N42">
        <f t="shared" si="0"/>
        <v>269.13</v>
      </c>
      <c r="O42" s="154">
        <f t="shared" si="1"/>
        <v>0</v>
      </c>
      <c r="P42">
        <v>96.11</v>
      </c>
      <c r="Q42">
        <v>48.16</v>
      </c>
      <c r="R42">
        <v>30.7</v>
      </c>
      <c r="S42">
        <v>27.01</v>
      </c>
      <c r="T42">
        <v>67.150000000000006</v>
      </c>
      <c r="U42" s="156">
        <f t="shared" si="2"/>
        <v>269.13</v>
      </c>
      <c r="V42" s="154">
        <f t="shared" si="3"/>
        <v>0</v>
      </c>
      <c r="Y42">
        <f>BAWANA!AW42+BAWANA!AX42</f>
        <v>30.87</v>
      </c>
      <c r="Z42">
        <f>BAWANA!BD42+BAWANA!BE42</f>
        <v>0</v>
      </c>
      <c r="AA42">
        <f>BAWANA!X42+BAWANA!Y42</f>
        <v>30.87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269.62</v>
      </c>
      <c r="E43">
        <f>BAWANA!AM43</f>
        <v>0</v>
      </c>
      <c r="F43">
        <f t="shared" si="4"/>
        <v>256</v>
      </c>
      <c r="G43">
        <f t="shared" si="5"/>
        <v>269.62</v>
      </c>
      <c r="H43" s="154"/>
      <c r="I43">
        <f>BRPL_EOD!AK43+BRPL_EOD!AL43</f>
        <v>94.58</v>
      </c>
      <c r="J43">
        <f>BYPL_EOD!AK43+BYPL_EOD!AL43</f>
        <v>47.4</v>
      </c>
      <c r="K43">
        <f>MES_EOD!AK43+MES_EOD!AL43</f>
        <v>34.96</v>
      </c>
      <c r="L43">
        <f>NDMC_EOD!AK43+NDMC_EOD!AL43</f>
        <v>26.59</v>
      </c>
      <c r="M43">
        <f>TPDDL_EOD!AK43+TPDDL_EOD!AL43</f>
        <v>66.08</v>
      </c>
      <c r="N43">
        <f t="shared" si="0"/>
        <v>269.61</v>
      </c>
      <c r="O43" s="154">
        <f t="shared" si="1"/>
        <v>9.9999999999909051E-3</v>
      </c>
      <c r="P43">
        <v>94.583928912595354</v>
      </c>
      <c r="Q43">
        <v>47.401968703189851</v>
      </c>
      <c r="R43">
        <v>34.96</v>
      </c>
      <c r="S43">
        <v>26.591357253316012</v>
      </c>
      <c r="T43">
        <v>66.082745130898758</v>
      </c>
      <c r="U43" s="156">
        <f t="shared" si="2"/>
        <v>269.62</v>
      </c>
      <c r="V43" s="154">
        <f t="shared" si="3"/>
        <v>0</v>
      </c>
      <c r="Y43">
        <f>BAWANA!AW43+BAWANA!AX43</f>
        <v>30.38</v>
      </c>
      <c r="Z43">
        <f>BAWANA!BD43+BAWANA!BE43</f>
        <v>0</v>
      </c>
      <c r="AA43">
        <f>BAWANA!X43+BAWANA!Y43</f>
        <v>30.38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269.02999999999997</v>
      </c>
      <c r="E44">
        <f>BAWANA!AM44</f>
        <v>0</v>
      </c>
      <c r="F44">
        <f t="shared" si="4"/>
        <v>256</v>
      </c>
      <c r="G44">
        <f t="shared" si="5"/>
        <v>269.02999999999997</v>
      </c>
      <c r="H44" s="154"/>
      <c r="I44">
        <f>BRPL_EOD!AK44+BRPL_EOD!AL44</f>
        <v>96.42</v>
      </c>
      <c r="J44">
        <f>BYPL_EOD!AK44+BYPL_EOD!AL44</f>
        <v>48.32</v>
      </c>
      <c r="K44">
        <f>MES_EOD!AK44+MES_EOD!AL44</f>
        <v>29.83</v>
      </c>
      <c r="L44">
        <f>NDMC_EOD!AK44+NDMC_EOD!AL44</f>
        <v>27.1</v>
      </c>
      <c r="M44">
        <f>TPDDL_EOD!AK44+TPDDL_EOD!AL44</f>
        <v>67.36</v>
      </c>
      <c r="N44">
        <f t="shared" si="0"/>
        <v>269.02999999999997</v>
      </c>
      <c r="O44" s="154">
        <f t="shared" si="1"/>
        <v>0</v>
      </c>
      <c r="P44">
        <v>96.42</v>
      </c>
      <c r="Q44">
        <v>48.32</v>
      </c>
      <c r="R44">
        <v>29.83</v>
      </c>
      <c r="S44">
        <v>27.1</v>
      </c>
      <c r="T44">
        <v>67.36</v>
      </c>
      <c r="U44" s="156">
        <f t="shared" si="2"/>
        <v>269.02999999999997</v>
      </c>
      <c r="V44" s="154">
        <f t="shared" si="3"/>
        <v>0</v>
      </c>
      <c r="Y44">
        <f>BAWANA!AW44+BAWANA!AX44</f>
        <v>30.97</v>
      </c>
      <c r="Z44">
        <f>BAWANA!BD44+BAWANA!BE44</f>
        <v>0</v>
      </c>
      <c r="AA44">
        <f>BAWANA!X44+BAWANA!Y44</f>
        <v>30.97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269.02999999999997</v>
      </c>
      <c r="E45">
        <f>BAWANA!AM45</f>
        <v>0</v>
      </c>
      <c r="F45">
        <f t="shared" si="4"/>
        <v>256</v>
      </c>
      <c r="G45">
        <f t="shared" si="5"/>
        <v>269.02999999999997</v>
      </c>
      <c r="H45" s="154"/>
      <c r="I45">
        <f>BRPL_EOD!AK45+BRPL_EOD!AL45</f>
        <v>96.42</v>
      </c>
      <c r="J45">
        <f>BYPL_EOD!AK45+BYPL_EOD!AL45</f>
        <v>48.32</v>
      </c>
      <c r="K45">
        <f>MES_EOD!AK45+MES_EOD!AL45</f>
        <v>29.83</v>
      </c>
      <c r="L45">
        <f>NDMC_EOD!AK45+NDMC_EOD!AL45</f>
        <v>27.1</v>
      </c>
      <c r="M45">
        <f>TPDDL_EOD!AK45+TPDDL_EOD!AL45</f>
        <v>67.36</v>
      </c>
      <c r="N45">
        <f t="shared" si="0"/>
        <v>269.02999999999997</v>
      </c>
      <c r="O45" s="154">
        <f t="shared" si="1"/>
        <v>0</v>
      </c>
      <c r="P45">
        <v>96.42</v>
      </c>
      <c r="Q45">
        <v>48.32</v>
      </c>
      <c r="R45">
        <v>29.83</v>
      </c>
      <c r="S45">
        <v>27.1</v>
      </c>
      <c r="T45">
        <v>67.36</v>
      </c>
      <c r="U45" s="156">
        <f t="shared" si="2"/>
        <v>269.02999999999997</v>
      </c>
      <c r="V45" s="154">
        <f t="shared" si="3"/>
        <v>0</v>
      </c>
      <c r="Y45">
        <f>BAWANA!AW45+BAWANA!AX45</f>
        <v>30.97</v>
      </c>
      <c r="Z45">
        <f>BAWANA!BD45+BAWANA!BE45</f>
        <v>0</v>
      </c>
      <c r="AA45">
        <f>BAWANA!X45+BAWANA!Y45</f>
        <v>30.97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268.93</v>
      </c>
      <c r="E46">
        <f>BAWANA!AM46</f>
        <v>0</v>
      </c>
      <c r="F46">
        <f t="shared" si="4"/>
        <v>256</v>
      </c>
      <c r="G46">
        <f t="shared" si="5"/>
        <v>268.93</v>
      </c>
      <c r="H46" s="154"/>
      <c r="I46">
        <f>BRPL_EOD!AK46+BRPL_EOD!AL46</f>
        <v>96.73</v>
      </c>
      <c r="J46">
        <f>BYPL_EOD!AK46+BYPL_EOD!AL46</f>
        <v>48.47</v>
      </c>
      <c r="K46">
        <f>MES_EOD!AK46+MES_EOD!AL46</f>
        <v>28.96</v>
      </c>
      <c r="L46">
        <f>NDMC_EOD!AK46+NDMC_EOD!AL46</f>
        <v>27.19</v>
      </c>
      <c r="M46">
        <f>TPDDL_EOD!AK46+TPDDL_EOD!AL46</f>
        <v>67.58</v>
      </c>
      <c r="N46">
        <f t="shared" si="0"/>
        <v>268.93</v>
      </c>
      <c r="O46" s="154">
        <f t="shared" si="1"/>
        <v>0</v>
      </c>
      <c r="P46">
        <v>96.73</v>
      </c>
      <c r="Q46">
        <v>48.47</v>
      </c>
      <c r="R46">
        <v>28.96</v>
      </c>
      <c r="S46">
        <v>27.19</v>
      </c>
      <c r="T46">
        <v>67.58</v>
      </c>
      <c r="U46" s="156">
        <f t="shared" si="2"/>
        <v>268.93</v>
      </c>
      <c r="V46" s="154">
        <f t="shared" si="3"/>
        <v>0</v>
      </c>
      <c r="Y46">
        <f>BAWANA!AW46+BAWANA!AX46</f>
        <v>31.07</v>
      </c>
      <c r="Z46">
        <f>BAWANA!BD46+BAWANA!BE46</f>
        <v>0</v>
      </c>
      <c r="AA46">
        <f>BAWANA!X46+BAWANA!Y46</f>
        <v>31.07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268.83</v>
      </c>
      <c r="E47">
        <f>BAWANA!AM47</f>
        <v>0</v>
      </c>
      <c r="F47">
        <f t="shared" si="4"/>
        <v>256</v>
      </c>
      <c r="G47">
        <f t="shared" si="5"/>
        <v>268.83</v>
      </c>
      <c r="H47" s="154"/>
      <c r="I47">
        <f>BRPL_EOD!AK47+BRPL_EOD!AL47</f>
        <v>97.04</v>
      </c>
      <c r="J47">
        <f>BYPL_EOD!AK47+BYPL_EOD!AL47</f>
        <v>48.63</v>
      </c>
      <c r="K47">
        <f>MES_EOD!AK47+MES_EOD!AL47</f>
        <v>28.08</v>
      </c>
      <c r="L47">
        <f>NDMC_EOD!AK47+NDMC_EOD!AL47</f>
        <v>27.28</v>
      </c>
      <c r="M47">
        <f>TPDDL_EOD!AK47+TPDDL_EOD!AL47</f>
        <v>67.8</v>
      </c>
      <c r="N47">
        <f t="shared" si="0"/>
        <v>268.83</v>
      </c>
      <c r="O47" s="154">
        <f t="shared" si="1"/>
        <v>0</v>
      </c>
      <c r="P47">
        <v>97.04</v>
      </c>
      <c r="Q47">
        <v>48.63</v>
      </c>
      <c r="R47">
        <v>28.08</v>
      </c>
      <c r="S47">
        <v>27.28</v>
      </c>
      <c r="T47">
        <v>67.8</v>
      </c>
      <c r="U47" s="156">
        <f t="shared" si="2"/>
        <v>268.83</v>
      </c>
      <c r="V47" s="154">
        <f t="shared" si="3"/>
        <v>0</v>
      </c>
      <c r="Y47">
        <f>BAWANA!AW47+BAWANA!AX47</f>
        <v>31.17</v>
      </c>
      <c r="Z47">
        <f>BAWANA!BD47+BAWANA!BE47</f>
        <v>0</v>
      </c>
      <c r="AA47">
        <f>BAWANA!X47+BAWANA!Y47</f>
        <v>31.17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268.83</v>
      </c>
      <c r="E48">
        <f>BAWANA!AM48</f>
        <v>0</v>
      </c>
      <c r="F48">
        <f t="shared" si="4"/>
        <v>256</v>
      </c>
      <c r="G48">
        <f t="shared" si="5"/>
        <v>268.83</v>
      </c>
      <c r="H48" s="154"/>
      <c r="I48">
        <f>BRPL_EOD!AK48+BRPL_EOD!AL48</f>
        <v>97.04</v>
      </c>
      <c r="J48">
        <f>BYPL_EOD!AK48+BYPL_EOD!AL48</f>
        <v>48.63</v>
      </c>
      <c r="K48">
        <f>MES_EOD!AK48+MES_EOD!AL48</f>
        <v>28.08</v>
      </c>
      <c r="L48">
        <f>NDMC_EOD!AK48+NDMC_EOD!AL48</f>
        <v>27.28</v>
      </c>
      <c r="M48">
        <f>TPDDL_EOD!AK48+TPDDL_EOD!AL48</f>
        <v>67.8</v>
      </c>
      <c r="N48">
        <f t="shared" si="0"/>
        <v>268.83</v>
      </c>
      <c r="O48" s="154">
        <f t="shared" si="1"/>
        <v>0</v>
      </c>
      <c r="P48">
        <v>97.04</v>
      </c>
      <c r="Q48">
        <v>48.63</v>
      </c>
      <c r="R48">
        <v>28.08</v>
      </c>
      <c r="S48">
        <v>27.28</v>
      </c>
      <c r="T48">
        <v>67.8</v>
      </c>
      <c r="U48" s="156">
        <f t="shared" si="2"/>
        <v>268.83</v>
      </c>
      <c r="V48" s="154">
        <f t="shared" si="3"/>
        <v>0</v>
      </c>
      <c r="Y48">
        <f>BAWANA!AW48+BAWANA!AX48</f>
        <v>31.17</v>
      </c>
      <c r="Z48">
        <f>BAWANA!BD48+BAWANA!BE48</f>
        <v>0</v>
      </c>
      <c r="AA48">
        <f>BAWANA!X48+BAWANA!Y48</f>
        <v>31.17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269.13</v>
      </c>
      <c r="E49">
        <f>BAWANA!AM49</f>
        <v>0</v>
      </c>
      <c r="F49">
        <f t="shared" si="4"/>
        <v>256</v>
      </c>
      <c r="G49">
        <f t="shared" si="5"/>
        <v>269.13</v>
      </c>
      <c r="H49" s="154"/>
      <c r="I49">
        <f>BRPL_EOD!AK49+BRPL_EOD!AL49</f>
        <v>96.11</v>
      </c>
      <c r="J49">
        <f>BYPL_EOD!AK49+BYPL_EOD!AL49</f>
        <v>48.16</v>
      </c>
      <c r="K49">
        <f>MES_EOD!AK49+MES_EOD!AL49</f>
        <v>30.7</v>
      </c>
      <c r="L49">
        <f>NDMC_EOD!AK49+NDMC_EOD!AL49</f>
        <v>27.01</v>
      </c>
      <c r="M49">
        <f>TPDDL_EOD!AK49+TPDDL_EOD!AL49</f>
        <v>67.150000000000006</v>
      </c>
      <c r="N49">
        <f t="shared" si="0"/>
        <v>269.13</v>
      </c>
      <c r="O49" s="154">
        <f t="shared" si="1"/>
        <v>0</v>
      </c>
      <c r="P49">
        <v>96.11</v>
      </c>
      <c r="Q49">
        <v>48.16</v>
      </c>
      <c r="R49">
        <v>30.7</v>
      </c>
      <c r="S49">
        <v>27.01</v>
      </c>
      <c r="T49">
        <v>67.150000000000006</v>
      </c>
      <c r="U49" s="156">
        <f t="shared" si="2"/>
        <v>269.13</v>
      </c>
      <c r="V49" s="154">
        <f t="shared" si="3"/>
        <v>0</v>
      </c>
      <c r="Y49">
        <f>BAWANA!AW49+BAWANA!AX49</f>
        <v>30.87</v>
      </c>
      <c r="Z49">
        <f>BAWANA!BD49+BAWANA!BE49</f>
        <v>0</v>
      </c>
      <c r="AA49">
        <f>BAWANA!X49+BAWANA!Y49</f>
        <v>30.87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268.52</v>
      </c>
      <c r="E50">
        <f>BAWANA!AM50</f>
        <v>0</v>
      </c>
      <c r="F50">
        <f t="shared" si="4"/>
        <v>256</v>
      </c>
      <c r="G50">
        <f t="shared" si="5"/>
        <v>268.52</v>
      </c>
      <c r="H50" s="154"/>
      <c r="I50">
        <f>BRPL_EOD!AK50+BRPL_EOD!AL50</f>
        <v>98</v>
      </c>
      <c r="J50">
        <f>BYPL_EOD!AK50+BYPL_EOD!AL50</f>
        <v>49.11</v>
      </c>
      <c r="K50">
        <f>MES_EOD!AK50+MES_EOD!AL50</f>
        <v>25.4</v>
      </c>
      <c r="L50">
        <f>NDMC_EOD!AK50+NDMC_EOD!AL50</f>
        <v>27.54</v>
      </c>
      <c r="M50">
        <f>TPDDL_EOD!AK50+TPDDL_EOD!AL50</f>
        <v>68.47</v>
      </c>
      <c r="N50">
        <f t="shared" si="0"/>
        <v>268.52</v>
      </c>
      <c r="O50" s="154">
        <f t="shared" si="1"/>
        <v>0</v>
      </c>
      <c r="P50">
        <v>98</v>
      </c>
      <c r="Q50">
        <v>49.11</v>
      </c>
      <c r="R50">
        <v>25.4</v>
      </c>
      <c r="S50">
        <v>27.54</v>
      </c>
      <c r="T50">
        <v>68.47</v>
      </c>
      <c r="U50" s="156">
        <f t="shared" si="2"/>
        <v>268.52</v>
      </c>
      <c r="V50" s="154">
        <f t="shared" si="3"/>
        <v>0</v>
      </c>
      <c r="Y50">
        <f>BAWANA!AW50+BAWANA!AX50</f>
        <v>31.48</v>
      </c>
      <c r="Z50">
        <f>BAWANA!BD50+BAWANA!BE50</f>
        <v>0</v>
      </c>
      <c r="AA50">
        <f>BAWANA!X50+BAWANA!Y50</f>
        <v>31.48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270</v>
      </c>
      <c r="E51">
        <f>BAWANA!AM51</f>
        <v>0</v>
      </c>
      <c r="F51">
        <f t="shared" si="4"/>
        <v>256</v>
      </c>
      <c r="G51">
        <f t="shared" si="5"/>
        <v>270</v>
      </c>
      <c r="H51" s="154"/>
      <c r="I51">
        <f>BRPL_EOD!AK51+BRPL_EOD!AL51</f>
        <v>109.03</v>
      </c>
      <c r="J51">
        <f>BYPL_EOD!AK51+BYPL_EOD!AL51</f>
        <v>46.8</v>
      </c>
      <c r="K51">
        <f>MES_EOD!AK51+MES_EOD!AL51</f>
        <v>22.67</v>
      </c>
      <c r="L51">
        <f>NDMC_EOD!AK51+NDMC_EOD!AL51</f>
        <v>26.25</v>
      </c>
      <c r="M51">
        <f>TPDDL_EOD!AK51+TPDDL_EOD!AL51</f>
        <v>65.25</v>
      </c>
      <c r="N51">
        <f t="shared" si="0"/>
        <v>270</v>
      </c>
      <c r="O51" s="154">
        <f t="shared" si="1"/>
        <v>0</v>
      </c>
      <c r="P51">
        <v>109.03</v>
      </c>
      <c r="Q51">
        <v>46.8</v>
      </c>
      <c r="R51">
        <v>22.67</v>
      </c>
      <c r="S51">
        <v>26.25</v>
      </c>
      <c r="T51">
        <v>65.25</v>
      </c>
      <c r="U51" s="156">
        <f t="shared" si="2"/>
        <v>270</v>
      </c>
      <c r="V51" s="154">
        <f t="shared" si="3"/>
        <v>0</v>
      </c>
      <c r="Y51">
        <f>BAWANA!AW51+BAWANA!AX51</f>
        <v>30</v>
      </c>
      <c r="Z51">
        <f>BAWANA!BD51+BAWANA!BE51</f>
        <v>0</v>
      </c>
      <c r="AA51">
        <f>BAWANA!X51+BAWANA!Y51</f>
        <v>30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270</v>
      </c>
      <c r="E52">
        <f>BAWANA!AM52</f>
        <v>0</v>
      </c>
      <c r="F52">
        <f t="shared" si="4"/>
        <v>256</v>
      </c>
      <c r="G52">
        <f t="shared" si="5"/>
        <v>270</v>
      </c>
      <c r="H52" s="154"/>
      <c r="I52">
        <f>BRPL_EOD!AK52+BRPL_EOD!AL52</f>
        <v>109.82</v>
      </c>
      <c r="J52">
        <f>BYPL_EOD!AK52+BYPL_EOD!AL52</f>
        <v>46.8</v>
      </c>
      <c r="K52">
        <f>MES_EOD!AK52+MES_EOD!AL52</f>
        <v>21.89</v>
      </c>
      <c r="L52">
        <f>NDMC_EOD!AK52+NDMC_EOD!AL52</f>
        <v>26.25</v>
      </c>
      <c r="M52">
        <f>TPDDL_EOD!AK52+TPDDL_EOD!AL52</f>
        <v>65.25</v>
      </c>
      <c r="N52">
        <f t="shared" si="0"/>
        <v>270.01</v>
      </c>
      <c r="O52" s="154">
        <f t="shared" si="1"/>
        <v>-9.9999999999909051E-3</v>
      </c>
      <c r="P52">
        <v>109.81593274323173</v>
      </c>
      <c r="Q52">
        <v>46.798266730861819</v>
      </c>
      <c r="R52">
        <v>21.889189289285582</v>
      </c>
      <c r="S52">
        <v>26.249027813784675</v>
      </c>
      <c r="T52">
        <v>65.2475834228362</v>
      </c>
      <c r="U52" s="156">
        <f t="shared" si="2"/>
        <v>270</v>
      </c>
      <c r="V52" s="154">
        <f t="shared" si="3"/>
        <v>0</v>
      </c>
      <c r="Y52">
        <f>BAWANA!AW52+BAWANA!AX52</f>
        <v>30</v>
      </c>
      <c r="Z52">
        <f>BAWANA!BD52+BAWANA!BE52</f>
        <v>0</v>
      </c>
      <c r="AA52">
        <f>BAWANA!X52+BAWANA!Y52</f>
        <v>30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270</v>
      </c>
      <c r="E53">
        <f>BAWANA!AM53</f>
        <v>0</v>
      </c>
      <c r="F53">
        <f t="shared" si="4"/>
        <v>256</v>
      </c>
      <c r="G53">
        <f t="shared" si="5"/>
        <v>270</v>
      </c>
      <c r="H53" s="154"/>
      <c r="I53">
        <f>BRPL_EOD!AK53+BRPL_EOD!AL53</f>
        <v>109.82</v>
      </c>
      <c r="J53">
        <f>BYPL_EOD!AK53+BYPL_EOD!AL53</f>
        <v>46.8</v>
      </c>
      <c r="K53">
        <f>MES_EOD!AK53+MES_EOD!AL53</f>
        <v>21.89</v>
      </c>
      <c r="L53">
        <f>NDMC_EOD!AK53+NDMC_EOD!AL53</f>
        <v>26.25</v>
      </c>
      <c r="M53">
        <f>TPDDL_EOD!AK53+TPDDL_EOD!AL53</f>
        <v>65.25</v>
      </c>
      <c r="N53">
        <f t="shared" si="0"/>
        <v>270.01</v>
      </c>
      <c r="O53" s="154">
        <f t="shared" si="1"/>
        <v>-9.9999999999909051E-3</v>
      </c>
      <c r="P53">
        <v>109.81593274323173</v>
      </c>
      <c r="Q53">
        <v>46.798266730861819</v>
      </c>
      <c r="R53">
        <v>21.889189289285582</v>
      </c>
      <c r="S53">
        <v>26.249027813784675</v>
      </c>
      <c r="T53">
        <v>65.2475834228362</v>
      </c>
      <c r="U53" s="156">
        <f t="shared" si="2"/>
        <v>270</v>
      </c>
      <c r="V53" s="154">
        <f t="shared" si="3"/>
        <v>0</v>
      </c>
      <c r="Y53">
        <f>BAWANA!AW53+BAWANA!AX53</f>
        <v>30</v>
      </c>
      <c r="Z53">
        <f>BAWANA!BD53+BAWANA!BE53</f>
        <v>0</v>
      </c>
      <c r="AA53">
        <f>BAWANA!X53+BAWANA!Y53</f>
        <v>30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270</v>
      </c>
      <c r="E54">
        <f>BAWANA!AM54</f>
        <v>0</v>
      </c>
      <c r="F54">
        <f t="shared" si="4"/>
        <v>256</v>
      </c>
      <c r="G54">
        <f t="shared" si="5"/>
        <v>270</v>
      </c>
      <c r="H54" s="154"/>
      <c r="I54">
        <f>BRPL_EOD!AK54+BRPL_EOD!AL54</f>
        <v>109.82</v>
      </c>
      <c r="J54">
        <f>BYPL_EOD!AK54+BYPL_EOD!AL54</f>
        <v>46.8</v>
      </c>
      <c r="K54">
        <f>MES_EOD!AK54+MES_EOD!AL54</f>
        <v>21.89</v>
      </c>
      <c r="L54">
        <f>NDMC_EOD!AK54+NDMC_EOD!AL54</f>
        <v>26.25</v>
      </c>
      <c r="M54">
        <f>TPDDL_EOD!AK54+TPDDL_EOD!AL54</f>
        <v>65.25</v>
      </c>
      <c r="N54">
        <f t="shared" si="0"/>
        <v>270.01</v>
      </c>
      <c r="O54" s="154">
        <f t="shared" si="1"/>
        <v>-9.9999999999909051E-3</v>
      </c>
      <c r="P54">
        <v>109.81593274323173</v>
      </c>
      <c r="Q54">
        <v>46.798266730861819</v>
      </c>
      <c r="R54">
        <v>21.889189289285582</v>
      </c>
      <c r="S54">
        <v>26.249027813784675</v>
      </c>
      <c r="T54">
        <v>65.2475834228362</v>
      </c>
      <c r="U54" s="156">
        <f t="shared" si="2"/>
        <v>270</v>
      </c>
      <c r="V54" s="154">
        <f t="shared" si="3"/>
        <v>0</v>
      </c>
      <c r="Y54">
        <f>BAWANA!AW54+BAWANA!AX54</f>
        <v>30</v>
      </c>
      <c r="Z54">
        <f>BAWANA!BD54+BAWANA!BE54</f>
        <v>0</v>
      </c>
      <c r="AA54">
        <f>BAWANA!X54+BAWANA!Y54</f>
        <v>30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270</v>
      </c>
      <c r="E55">
        <f>BAWANA!AM55</f>
        <v>0</v>
      </c>
      <c r="F55">
        <f t="shared" si="4"/>
        <v>256</v>
      </c>
      <c r="G55">
        <f t="shared" si="5"/>
        <v>270</v>
      </c>
      <c r="H55" s="154"/>
      <c r="I55">
        <f>BRPL_EOD!AK55+BRPL_EOD!AL55</f>
        <v>109.41</v>
      </c>
      <c r="J55">
        <f>BYPL_EOD!AK55+BYPL_EOD!AL55</f>
        <v>46.8</v>
      </c>
      <c r="K55">
        <f>MES_EOD!AK55+MES_EOD!AL55</f>
        <v>22.29</v>
      </c>
      <c r="L55">
        <f>NDMC_EOD!AK55+NDMC_EOD!AL55</f>
        <v>26.25</v>
      </c>
      <c r="M55">
        <f>TPDDL_EOD!AK55+TPDDL_EOD!AL55</f>
        <v>65.25</v>
      </c>
      <c r="N55">
        <f t="shared" si="0"/>
        <v>270</v>
      </c>
      <c r="O55" s="154">
        <f t="shared" si="1"/>
        <v>0</v>
      </c>
      <c r="P55">
        <v>109.41</v>
      </c>
      <c r="Q55">
        <v>46.8</v>
      </c>
      <c r="R55">
        <v>22.29</v>
      </c>
      <c r="S55">
        <v>26.25</v>
      </c>
      <c r="T55">
        <v>65.25</v>
      </c>
      <c r="U55" s="156">
        <f t="shared" si="2"/>
        <v>270</v>
      </c>
      <c r="V55" s="154">
        <f t="shared" si="3"/>
        <v>0</v>
      </c>
      <c r="Y55">
        <f>BAWANA!AW55+BAWANA!AX55</f>
        <v>30</v>
      </c>
      <c r="Z55">
        <f>BAWANA!BD55+BAWANA!BE55</f>
        <v>0</v>
      </c>
      <c r="AA55">
        <f>BAWANA!X55+BAWANA!Y55</f>
        <v>30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270</v>
      </c>
      <c r="E56">
        <f>BAWANA!AM56</f>
        <v>0</v>
      </c>
      <c r="F56">
        <f t="shared" si="4"/>
        <v>256</v>
      </c>
      <c r="G56">
        <f t="shared" si="5"/>
        <v>270</v>
      </c>
      <c r="H56" s="154"/>
      <c r="I56">
        <f>BRPL_EOD!AK56+BRPL_EOD!AL56</f>
        <v>111.64</v>
      </c>
      <c r="J56">
        <f>BYPL_EOD!AK56+BYPL_EOD!AL56</f>
        <v>46.8</v>
      </c>
      <c r="K56">
        <f>MES_EOD!AK56+MES_EOD!AL56</f>
        <v>20.059999999999999</v>
      </c>
      <c r="L56">
        <f>NDMC_EOD!AK56+NDMC_EOD!AL56</f>
        <v>26.25</v>
      </c>
      <c r="M56">
        <f>TPDDL_EOD!AK56+TPDDL_EOD!AL56</f>
        <v>65.25</v>
      </c>
      <c r="N56">
        <f t="shared" si="0"/>
        <v>270</v>
      </c>
      <c r="O56" s="154">
        <f t="shared" si="1"/>
        <v>0</v>
      </c>
      <c r="P56">
        <v>111.64</v>
      </c>
      <c r="Q56">
        <v>46.8</v>
      </c>
      <c r="R56">
        <v>20.059999999999999</v>
      </c>
      <c r="S56">
        <v>26.25</v>
      </c>
      <c r="T56">
        <v>65.25</v>
      </c>
      <c r="U56" s="156">
        <f t="shared" si="2"/>
        <v>270</v>
      </c>
      <c r="V56" s="154">
        <f t="shared" si="3"/>
        <v>0</v>
      </c>
      <c r="Y56">
        <f>BAWANA!AW56+BAWANA!AX56</f>
        <v>30</v>
      </c>
      <c r="Z56">
        <f>BAWANA!BD56+BAWANA!BE56</f>
        <v>0</v>
      </c>
      <c r="AA56">
        <f>BAWANA!X56+BAWANA!Y56</f>
        <v>30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270</v>
      </c>
      <c r="E57">
        <f>BAWANA!AM57</f>
        <v>0</v>
      </c>
      <c r="F57">
        <f t="shared" si="4"/>
        <v>256</v>
      </c>
      <c r="G57">
        <f t="shared" si="5"/>
        <v>270</v>
      </c>
      <c r="H57" s="154"/>
      <c r="I57">
        <f>BRPL_EOD!AK57+BRPL_EOD!AL57</f>
        <v>112.15</v>
      </c>
      <c r="J57">
        <f>BYPL_EOD!AK57+BYPL_EOD!AL57</f>
        <v>46.81</v>
      </c>
      <c r="K57">
        <f>MES_EOD!AK57+MES_EOD!AL57</f>
        <v>19.52</v>
      </c>
      <c r="L57">
        <f>NDMC_EOD!AK57+NDMC_EOD!AL57</f>
        <v>26.25</v>
      </c>
      <c r="M57">
        <f>TPDDL_EOD!AK57+TPDDL_EOD!AL57</f>
        <v>65.260000000000005</v>
      </c>
      <c r="N57">
        <f t="shared" si="0"/>
        <v>269.99</v>
      </c>
      <c r="O57" s="154">
        <f t="shared" si="1"/>
        <v>9.9999999999909051E-3</v>
      </c>
      <c r="P57">
        <v>112.15</v>
      </c>
      <c r="Q57">
        <v>46.812974026830929</v>
      </c>
      <c r="R57">
        <v>19.52</v>
      </c>
      <c r="S57">
        <v>26.252878066353677</v>
      </c>
      <c r="T57">
        <v>65.26414790681541</v>
      </c>
      <c r="U57" s="156">
        <f t="shared" si="2"/>
        <v>270</v>
      </c>
      <c r="V57" s="154">
        <f t="shared" si="3"/>
        <v>0</v>
      </c>
      <c r="Y57">
        <f>BAWANA!AW57+BAWANA!AX57</f>
        <v>30</v>
      </c>
      <c r="Z57">
        <f>BAWANA!BD57+BAWANA!BE57</f>
        <v>0</v>
      </c>
      <c r="AA57">
        <f>BAWANA!X57+BAWANA!Y57</f>
        <v>30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269.89999999999998</v>
      </c>
      <c r="E58">
        <f>BAWANA!AM58</f>
        <v>0</v>
      </c>
      <c r="F58">
        <f t="shared" si="4"/>
        <v>256</v>
      </c>
      <c r="G58">
        <f t="shared" si="5"/>
        <v>269.89999999999998</v>
      </c>
      <c r="H58" s="154"/>
      <c r="I58">
        <f>BRPL_EOD!AK58+BRPL_EOD!AL58</f>
        <v>112.51</v>
      </c>
      <c r="J58">
        <f>BYPL_EOD!AK58+BYPL_EOD!AL58</f>
        <v>46.95</v>
      </c>
      <c r="K58">
        <f>MES_EOD!AK58+MES_EOD!AL58</f>
        <v>18.649999999999999</v>
      </c>
      <c r="L58">
        <f>NDMC_EOD!AK58+NDMC_EOD!AL58</f>
        <v>26.34</v>
      </c>
      <c r="M58">
        <f>TPDDL_EOD!AK58+TPDDL_EOD!AL58</f>
        <v>65.459999999999994</v>
      </c>
      <c r="N58">
        <f t="shared" si="0"/>
        <v>269.91000000000003</v>
      </c>
      <c r="O58" s="154">
        <f t="shared" si="1"/>
        <v>-1.0000000000047748E-2</v>
      </c>
      <c r="P58">
        <v>112.50583157348744</v>
      </c>
      <c r="Q58">
        <v>46.948260531288199</v>
      </c>
      <c r="R58">
        <v>18.649309028935566</v>
      </c>
      <c r="S58">
        <v>26.339024119150825</v>
      </c>
      <c r="T58">
        <v>65.457574747137912</v>
      </c>
      <c r="U58" s="156">
        <f t="shared" si="2"/>
        <v>269.89999999999992</v>
      </c>
      <c r="V58" s="154">
        <f t="shared" si="3"/>
        <v>0</v>
      </c>
      <c r="Y58">
        <f>BAWANA!AW58+BAWANA!AX58</f>
        <v>30.1</v>
      </c>
      <c r="Z58">
        <f>BAWANA!BD58+BAWANA!BE58</f>
        <v>0</v>
      </c>
      <c r="AA58">
        <f>BAWANA!X58+BAWANA!Y58</f>
        <v>30.1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269.89999999999998</v>
      </c>
      <c r="E59">
        <f>BAWANA!AM59</f>
        <v>0</v>
      </c>
      <c r="F59">
        <f t="shared" si="4"/>
        <v>256</v>
      </c>
      <c r="G59">
        <f t="shared" si="5"/>
        <v>269.89999999999998</v>
      </c>
      <c r="H59" s="154"/>
      <c r="I59">
        <f>BRPL_EOD!AK59+BRPL_EOD!AL59</f>
        <v>112.51</v>
      </c>
      <c r="J59">
        <f>BYPL_EOD!AK59+BYPL_EOD!AL59</f>
        <v>46.95</v>
      </c>
      <c r="K59">
        <f>MES_EOD!AK59+MES_EOD!AL59</f>
        <v>18.649999999999999</v>
      </c>
      <c r="L59">
        <f>NDMC_EOD!AK59+NDMC_EOD!AL59</f>
        <v>26.34</v>
      </c>
      <c r="M59">
        <f>TPDDL_EOD!AK59+TPDDL_EOD!AL59</f>
        <v>65.459999999999994</v>
      </c>
      <c r="N59">
        <f t="shared" si="0"/>
        <v>269.91000000000003</v>
      </c>
      <c r="O59" s="154">
        <f t="shared" si="1"/>
        <v>-1.0000000000047748E-2</v>
      </c>
      <c r="P59">
        <v>112.50583157348744</v>
      </c>
      <c r="Q59">
        <v>46.948260531288199</v>
      </c>
      <c r="R59">
        <v>18.649309028935566</v>
      </c>
      <c r="S59">
        <v>26.339024119150825</v>
      </c>
      <c r="T59">
        <v>65.457574747137912</v>
      </c>
      <c r="U59" s="156">
        <f t="shared" si="2"/>
        <v>269.89999999999992</v>
      </c>
      <c r="V59" s="154">
        <f t="shared" si="3"/>
        <v>0</v>
      </c>
      <c r="Y59">
        <f>BAWANA!AW59+BAWANA!AX59</f>
        <v>30.1</v>
      </c>
      <c r="Z59">
        <f>BAWANA!BD59+BAWANA!BE59</f>
        <v>0</v>
      </c>
      <c r="AA59">
        <f>BAWANA!X59+BAWANA!Y59</f>
        <v>30.1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269.81</v>
      </c>
      <c r="E60">
        <f>BAWANA!AM60</f>
        <v>0</v>
      </c>
      <c r="F60">
        <f t="shared" si="4"/>
        <v>256</v>
      </c>
      <c r="G60">
        <f t="shared" si="5"/>
        <v>269.81</v>
      </c>
      <c r="H60" s="154"/>
      <c r="I60">
        <f>BRPL_EOD!AK60+BRPL_EOD!AL60</f>
        <v>112.86</v>
      </c>
      <c r="J60">
        <f>BYPL_EOD!AK60+BYPL_EOD!AL60</f>
        <v>47.1</v>
      </c>
      <c r="K60">
        <f>MES_EOD!AK60+MES_EOD!AL60</f>
        <v>17.760000000000002</v>
      </c>
      <c r="L60">
        <f>NDMC_EOD!AK60+NDMC_EOD!AL60</f>
        <v>26.42</v>
      </c>
      <c r="M60">
        <f>TPDDL_EOD!AK60+TPDDL_EOD!AL60</f>
        <v>65.67</v>
      </c>
      <c r="N60">
        <f t="shared" si="0"/>
        <v>269.81</v>
      </c>
      <c r="O60" s="154">
        <f t="shared" si="1"/>
        <v>0</v>
      </c>
      <c r="P60">
        <v>112.86</v>
      </c>
      <c r="Q60">
        <v>47.1</v>
      </c>
      <c r="R60">
        <v>17.760000000000002</v>
      </c>
      <c r="S60">
        <v>26.42</v>
      </c>
      <c r="T60">
        <v>65.67</v>
      </c>
      <c r="U60" s="156">
        <f t="shared" si="2"/>
        <v>269.81</v>
      </c>
      <c r="V60" s="154">
        <f t="shared" si="3"/>
        <v>0</v>
      </c>
      <c r="Y60">
        <f>BAWANA!AW60+BAWANA!AX60</f>
        <v>30.19</v>
      </c>
      <c r="Z60">
        <f>BAWANA!BD60+BAWANA!BE60</f>
        <v>0</v>
      </c>
      <c r="AA60">
        <f>BAWANA!X60+BAWANA!Y60</f>
        <v>30.19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270</v>
      </c>
      <c r="E61">
        <f>BAWANA!AM61</f>
        <v>0</v>
      </c>
      <c r="F61">
        <f t="shared" si="4"/>
        <v>256</v>
      </c>
      <c r="G61">
        <f t="shared" si="5"/>
        <v>270</v>
      </c>
      <c r="H61" s="154"/>
      <c r="I61">
        <f>BRPL_EOD!AK61+BRPL_EOD!AL61</f>
        <v>111.15</v>
      </c>
      <c r="J61">
        <f>BYPL_EOD!AK61+BYPL_EOD!AL61</f>
        <v>46.8</v>
      </c>
      <c r="K61">
        <f>MES_EOD!AK61+MES_EOD!AL61</f>
        <v>20.55</v>
      </c>
      <c r="L61">
        <f>NDMC_EOD!AK61+NDMC_EOD!AL61</f>
        <v>26.25</v>
      </c>
      <c r="M61">
        <f>TPDDL_EOD!AK61+TPDDL_EOD!AL61</f>
        <v>65.25</v>
      </c>
      <c r="N61">
        <f t="shared" si="0"/>
        <v>270</v>
      </c>
      <c r="O61" s="154">
        <f t="shared" si="1"/>
        <v>0</v>
      </c>
      <c r="P61">
        <v>111.15</v>
      </c>
      <c r="Q61">
        <v>46.8</v>
      </c>
      <c r="R61">
        <v>20.55</v>
      </c>
      <c r="S61">
        <v>26.25</v>
      </c>
      <c r="T61">
        <v>65.25</v>
      </c>
      <c r="U61" s="156">
        <f t="shared" si="2"/>
        <v>270</v>
      </c>
      <c r="V61" s="154">
        <f t="shared" si="3"/>
        <v>0</v>
      </c>
      <c r="Y61">
        <f>BAWANA!AW61+BAWANA!AX61</f>
        <v>30</v>
      </c>
      <c r="Z61">
        <f>BAWANA!BD61+BAWANA!BE61</f>
        <v>0</v>
      </c>
      <c r="AA61">
        <f>BAWANA!X61+BAWANA!Y61</f>
        <v>30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269.52</v>
      </c>
      <c r="E62">
        <f>BAWANA!AM62</f>
        <v>0</v>
      </c>
      <c r="F62">
        <f t="shared" si="4"/>
        <v>256</v>
      </c>
      <c r="G62">
        <f t="shared" si="5"/>
        <v>269.52</v>
      </c>
      <c r="H62" s="154"/>
      <c r="I62">
        <f>BRPL_EOD!AK62+BRPL_EOD!AL62</f>
        <v>113.93</v>
      </c>
      <c r="J62">
        <f>BYPL_EOD!AK62+BYPL_EOD!AL62</f>
        <v>47.55</v>
      </c>
      <c r="K62">
        <f>MES_EOD!AK62+MES_EOD!AL62</f>
        <v>15.07</v>
      </c>
      <c r="L62">
        <f>NDMC_EOD!AK62+NDMC_EOD!AL62</f>
        <v>26.67</v>
      </c>
      <c r="M62">
        <f>TPDDL_EOD!AK62+TPDDL_EOD!AL62</f>
        <v>66.290000000000006</v>
      </c>
      <c r="N62">
        <f t="shared" si="0"/>
        <v>269.51000000000005</v>
      </c>
      <c r="O62" s="154">
        <f t="shared" si="1"/>
        <v>9.9999999999340616E-3</v>
      </c>
      <c r="P62">
        <v>113.93</v>
      </c>
      <c r="Q62">
        <v>47.55289424631804</v>
      </c>
      <c r="R62">
        <v>15.07</v>
      </c>
      <c r="S62">
        <v>26.673068010066963</v>
      </c>
      <c r="T62">
        <v>66.294037743614936</v>
      </c>
      <c r="U62" s="156">
        <f t="shared" si="2"/>
        <v>269.51999999999992</v>
      </c>
      <c r="V62" s="154">
        <f t="shared" si="3"/>
        <v>0</v>
      </c>
      <c r="Y62">
        <f>BAWANA!AW62+BAWANA!AX62</f>
        <v>30.48</v>
      </c>
      <c r="Z62">
        <f>BAWANA!BD62+BAWANA!BE62</f>
        <v>0</v>
      </c>
      <c r="AA62">
        <f>BAWANA!X62+BAWANA!Y62</f>
        <v>30.48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269.62</v>
      </c>
      <c r="E63">
        <f>BAWANA!AM63</f>
        <v>0</v>
      </c>
      <c r="F63">
        <f t="shared" si="4"/>
        <v>256</v>
      </c>
      <c r="G63">
        <f t="shared" si="5"/>
        <v>269.62</v>
      </c>
      <c r="H63" s="154"/>
      <c r="I63">
        <f>BRPL_EOD!AK63+BRPL_EOD!AL63</f>
        <v>113.57</v>
      </c>
      <c r="J63">
        <f>BYPL_EOD!AK63+BYPL_EOD!AL63</f>
        <v>47.4</v>
      </c>
      <c r="K63">
        <f>MES_EOD!AK63+MES_EOD!AL63</f>
        <v>15.97</v>
      </c>
      <c r="L63">
        <f>NDMC_EOD!AK63+NDMC_EOD!AL63</f>
        <v>26.59</v>
      </c>
      <c r="M63">
        <f>TPDDL_EOD!AK63+TPDDL_EOD!AL63</f>
        <v>66.08</v>
      </c>
      <c r="N63">
        <f t="shared" si="0"/>
        <v>269.61</v>
      </c>
      <c r="O63" s="154">
        <f t="shared" si="1"/>
        <v>9.9999999999909051E-3</v>
      </c>
      <c r="P63">
        <v>113.57</v>
      </c>
      <c r="Q63">
        <v>47.402913503407682</v>
      </c>
      <c r="R63">
        <v>15.97</v>
      </c>
      <c r="S63">
        <v>26.593021642951928</v>
      </c>
      <c r="T63">
        <v>66.084064853640371</v>
      </c>
      <c r="U63" s="156">
        <f t="shared" si="2"/>
        <v>269.62</v>
      </c>
      <c r="V63" s="154">
        <f t="shared" si="3"/>
        <v>0</v>
      </c>
      <c r="Y63">
        <f>BAWANA!AW63+BAWANA!AX63</f>
        <v>30.38</v>
      </c>
      <c r="Z63">
        <f>BAWANA!BD63+BAWANA!BE63</f>
        <v>0</v>
      </c>
      <c r="AA63">
        <f>BAWANA!X63+BAWANA!Y63</f>
        <v>30.38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269.52</v>
      </c>
      <c r="E64">
        <f>BAWANA!AM64</f>
        <v>0</v>
      </c>
      <c r="F64">
        <f t="shared" si="4"/>
        <v>256</v>
      </c>
      <c r="G64">
        <f t="shared" si="5"/>
        <v>269.52</v>
      </c>
      <c r="H64" s="154"/>
      <c r="I64">
        <f>BRPL_EOD!AK64+BRPL_EOD!AL64</f>
        <v>113.93</v>
      </c>
      <c r="J64">
        <f>BYPL_EOD!AK64+BYPL_EOD!AL64</f>
        <v>47.55</v>
      </c>
      <c r="K64">
        <f>MES_EOD!AK64+MES_EOD!AL64</f>
        <v>15.07</v>
      </c>
      <c r="L64">
        <f>NDMC_EOD!AK64+NDMC_EOD!AL64</f>
        <v>26.67</v>
      </c>
      <c r="M64">
        <f>TPDDL_EOD!AK64+TPDDL_EOD!AL64</f>
        <v>66.290000000000006</v>
      </c>
      <c r="N64">
        <f t="shared" si="0"/>
        <v>269.51000000000005</v>
      </c>
      <c r="O64" s="154">
        <f t="shared" si="1"/>
        <v>9.9999999999340616E-3</v>
      </c>
      <c r="P64">
        <v>113.93</v>
      </c>
      <c r="Q64">
        <v>47.55289424631804</v>
      </c>
      <c r="R64">
        <v>15.07</v>
      </c>
      <c r="S64">
        <v>26.673068010066963</v>
      </c>
      <c r="T64">
        <v>66.294037743614936</v>
      </c>
      <c r="U64" s="156">
        <f t="shared" si="2"/>
        <v>269.51999999999992</v>
      </c>
      <c r="V64" s="154">
        <f t="shared" si="3"/>
        <v>0</v>
      </c>
      <c r="Y64">
        <f>BAWANA!AW64+BAWANA!AX64</f>
        <v>30.48</v>
      </c>
      <c r="Z64">
        <f>BAWANA!BD64+BAWANA!BE64</f>
        <v>0</v>
      </c>
      <c r="AA64">
        <f>BAWANA!X64+BAWANA!Y64</f>
        <v>30.48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269.52</v>
      </c>
      <c r="E65">
        <f>BAWANA!AM65</f>
        <v>0</v>
      </c>
      <c r="F65">
        <f t="shared" si="4"/>
        <v>256</v>
      </c>
      <c r="G65">
        <f t="shared" si="5"/>
        <v>269.52</v>
      </c>
      <c r="H65" s="154"/>
      <c r="I65">
        <f>BRPL_EOD!AK65+BRPL_EOD!AL65</f>
        <v>113.93</v>
      </c>
      <c r="J65">
        <f>BYPL_EOD!AK65+BYPL_EOD!AL65</f>
        <v>47.55</v>
      </c>
      <c r="K65">
        <f>MES_EOD!AK65+MES_EOD!AL65</f>
        <v>15.07</v>
      </c>
      <c r="L65">
        <f>NDMC_EOD!AK65+NDMC_EOD!AL65</f>
        <v>26.67</v>
      </c>
      <c r="M65">
        <f>TPDDL_EOD!AK65+TPDDL_EOD!AL65</f>
        <v>66.290000000000006</v>
      </c>
      <c r="N65">
        <f t="shared" si="0"/>
        <v>269.51000000000005</v>
      </c>
      <c r="O65" s="154">
        <f t="shared" si="1"/>
        <v>9.9999999999340616E-3</v>
      </c>
      <c r="P65">
        <v>113.93</v>
      </c>
      <c r="Q65">
        <v>47.55289424631804</v>
      </c>
      <c r="R65">
        <v>15.07</v>
      </c>
      <c r="S65">
        <v>26.673068010066963</v>
      </c>
      <c r="T65">
        <v>66.294037743614936</v>
      </c>
      <c r="U65" s="156">
        <f t="shared" si="2"/>
        <v>269.51999999999992</v>
      </c>
      <c r="V65" s="154">
        <f t="shared" si="3"/>
        <v>0</v>
      </c>
      <c r="Y65">
        <f>BAWANA!AW65+BAWANA!AX65</f>
        <v>30.48</v>
      </c>
      <c r="Z65">
        <f>BAWANA!BD65+BAWANA!BE65</f>
        <v>0</v>
      </c>
      <c r="AA65">
        <f>BAWANA!X65+BAWANA!Y65</f>
        <v>30.48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269.52</v>
      </c>
      <c r="E66">
        <f>BAWANA!AM66</f>
        <v>0</v>
      </c>
      <c r="F66">
        <f t="shared" si="4"/>
        <v>256</v>
      </c>
      <c r="G66">
        <f t="shared" si="5"/>
        <v>269.52</v>
      </c>
      <c r="H66" s="154"/>
      <c r="I66">
        <f>BRPL_EOD!AK66+BRPL_EOD!AL66</f>
        <v>113.93</v>
      </c>
      <c r="J66">
        <f>BYPL_EOD!AK66+BYPL_EOD!AL66</f>
        <v>47.55</v>
      </c>
      <c r="K66">
        <f>MES_EOD!AK66+MES_EOD!AL66</f>
        <v>15.07</v>
      </c>
      <c r="L66">
        <f>NDMC_EOD!AK66+NDMC_EOD!AL66</f>
        <v>26.67</v>
      </c>
      <c r="M66">
        <f>TPDDL_EOD!AK66+TPDDL_EOD!AL66</f>
        <v>66.290000000000006</v>
      </c>
      <c r="N66">
        <f t="shared" si="0"/>
        <v>269.51000000000005</v>
      </c>
      <c r="O66" s="154">
        <f t="shared" si="1"/>
        <v>9.9999999999340616E-3</v>
      </c>
      <c r="P66">
        <v>113.93</v>
      </c>
      <c r="Q66">
        <v>47.55289424631804</v>
      </c>
      <c r="R66">
        <v>15.07</v>
      </c>
      <c r="S66">
        <v>26.673068010066963</v>
      </c>
      <c r="T66">
        <v>66.294037743614936</v>
      </c>
      <c r="U66" s="156">
        <f t="shared" si="2"/>
        <v>269.51999999999992</v>
      </c>
      <c r="V66" s="154">
        <f t="shared" si="3"/>
        <v>0</v>
      </c>
      <c r="Y66">
        <f>BAWANA!AW66+BAWANA!AX66</f>
        <v>30.48</v>
      </c>
      <c r="Z66">
        <f>BAWANA!BD66+BAWANA!BE66</f>
        <v>0</v>
      </c>
      <c r="AA66">
        <f>BAWANA!X66+BAWANA!Y66</f>
        <v>30.48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269.52</v>
      </c>
      <c r="E67">
        <f>BAWANA!AM67</f>
        <v>0</v>
      </c>
      <c r="F67">
        <f t="shared" si="4"/>
        <v>256</v>
      </c>
      <c r="G67">
        <f t="shared" si="5"/>
        <v>269.52</v>
      </c>
      <c r="H67" s="154"/>
      <c r="I67">
        <f>BRPL_EOD!AK67+BRPL_EOD!AL67</f>
        <v>113.93</v>
      </c>
      <c r="J67">
        <f>BYPL_EOD!AK67+BYPL_EOD!AL67</f>
        <v>47.55</v>
      </c>
      <c r="K67">
        <f>MES_EOD!AK67+MES_EOD!AL67</f>
        <v>19.829999999999998</v>
      </c>
      <c r="L67">
        <f>NDMC_EOD!AK67+NDMC_EOD!AL67</f>
        <v>21.91</v>
      </c>
      <c r="M67">
        <f>TPDDL_EOD!AK67+TPDDL_EOD!AL67</f>
        <v>66.290000000000006</v>
      </c>
      <c r="N67">
        <f t="shared" ref="N67:N98" si="7">SUM(I67:M67)</f>
        <v>269.51</v>
      </c>
      <c r="O67" s="154">
        <f t="shared" ref="O67:O98" si="8">G67-N67</f>
        <v>9.9999999999909051E-3</v>
      </c>
      <c r="P67">
        <v>113.93</v>
      </c>
      <c r="Q67">
        <v>47.552558905786107</v>
      </c>
      <c r="R67">
        <v>19.829999999999998</v>
      </c>
      <c r="S67">
        <v>21.913871696020291</v>
      </c>
      <c r="T67">
        <v>66.293569398193583</v>
      </c>
      <c r="U67" s="156">
        <f t="shared" ref="U67:U98" si="9">SUM(P67:T67)</f>
        <v>269.52</v>
      </c>
      <c r="V67" s="154">
        <f t="shared" ref="V67:V99" si="10">G67-U67</f>
        <v>0</v>
      </c>
      <c r="Y67">
        <f>BAWANA!AW67+BAWANA!AX67</f>
        <v>30.48</v>
      </c>
      <c r="Z67">
        <f>BAWANA!BD67+BAWANA!BE67</f>
        <v>0</v>
      </c>
      <c r="AA67">
        <f>BAWANA!X67+BAWANA!Y67</f>
        <v>30.48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269.13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269.13</v>
      </c>
      <c r="H68" s="154"/>
      <c r="I68">
        <f>BRPL_EOD!AK68+BRPL_EOD!AL68</f>
        <v>115.4</v>
      </c>
      <c r="J68">
        <f>BYPL_EOD!AK68+BYPL_EOD!AL68</f>
        <v>48.16</v>
      </c>
      <c r="K68">
        <f>MES_EOD!AK68+MES_EOD!AL68</f>
        <v>16.23</v>
      </c>
      <c r="L68">
        <f>NDMC_EOD!AK68+NDMC_EOD!AL68</f>
        <v>22.19</v>
      </c>
      <c r="M68">
        <f>TPDDL_EOD!AK68+TPDDL_EOD!AL68</f>
        <v>67.150000000000006</v>
      </c>
      <c r="N68">
        <f t="shared" si="7"/>
        <v>269.13</v>
      </c>
      <c r="O68" s="154">
        <f t="shared" si="8"/>
        <v>0</v>
      </c>
      <c r="P68">
        <v>115.4</v>
      </c>
      <c r="Q68">
        <v>48.16</v>
      </c>
      <c r="R68">
        <v>16.23</v>
      </c>
      <c r="S68">
        <v>22.19</v>
      </c>
      <c r="T68">
        <v>67.150000000000006</v>
      </c>
      <c r="U68" s="156">
        <f t="shared" si="9"/>
        <v>269.13</v>
      </c>
      <c r="V68" s="154">
        <f t="shared" si="10"/>
        <v>0</v>
      </c>
      <c r="Y68">
        <f>BAWANA!AW68+BAWANA!AX68</f>
        <v>30.87</v>
      </c>
      <c r="Z68">
        <f>BAWANA!BD68+BAWANA!BE68</f>
        <v>0</v>
      </c>
      <c r="AA68">
        <f>BAWANA!X68+BAWANA!Y68</f>
        <v>30.87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269.33</v>
      </c>
      <c r="E69">
        <f>BAWANA!AM69</f>
        <v>0</v>
      </c>
      <c r="F69">
        <f t="shared" si="11"/>
        <v>256</v>
      </c>
      <c r="G69">
        <f t="shared" si="12"/>
        <v>269.33</v>
      </c>
      <c r="H69" s="154"/>
      <c r="I69">
        <f>BRPL_EOD!AK69+BRPL_EOD!AL69</f>
        <v>114.66</v>
      </c>
      <c r="J69">
        <f>BYPL_EOD!AK69+BYPL_EOD!AL69</f>
        <v>47.85</v>
      </c>
      <c r="K69">
        <f>MES_EOD!AK69+MES_EOD!AL69</f>
        <v>18.04</v>
      </c>
      <c r="L69">
        <f>NDMC_EOD!AK69+NDMC_EOD!AL69</f>
        <v>22.05</v>
      </c>
      <c r="M69">
        <f>TPDDL_EOD!AK69+TPDDL_EOD!AL69</f>
        <v>66.72</v>
      </c>
      <c r="N69">
        <f t="shared" si="7"/>
        <v>269.32</v>
      </c>
      <c r="O69" s="154">
        <f t="shared" si="8"/>
        <v>9.9999999999909051E-3</v>
      </c>
      <c r="P69">
        <v>114.66</v>
      </c>
      <c r="Q69">
        <v>47.852508668322891</v>
      </c>
      <c r="R69">
        <v>18.04</v>
      </c>
      <c r="S69">
        <v>22.053995588162749</v>
      </c>
      <c r="T69">
        <v>66.723495743514349</v>
      </c>
      <c r="U69" s="156">
        <f t="shared" si="9"/>
        <v>269.32999999999993</v>
      </c>
      <c r="V69" s="154">
        <f t="shared" si="10"/>
        <v>0</v>
      </c>
      <c r="Y69">
        <f>BAWANA!AW69+BAWANA!AX69</f>
        <v>30.67</v>
      </c>
      <c r="Z69">
        <f>BAWANA!BD69+BAWANA!BE69</f>
        <v>0</v>
      </c>
      <c r="AA69">
        <f>BAWANA!X69+BAWANA!Y69</f>
        <v>30.67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269.52</v>
      </c>
      <c r="E70">
        <f>BAWANA!AM70</f>
        <v>0</v>
      </c>
      <c r="F70">
        <f t="shared" si="11"/>
        <v>256</v>
      </c>
      <c r="G70">
        <f t="shared" si="12"/>
        <v>269.52</v>
      </c>
      <c r="H70" s="154"/>
      <c r="I70">
        <f>BRPL_EOD!AK70+BRPL_EOD!AL70</f>
        <v>113.93</v>
      </c>
      <c r="J70">
        <f>BYPL_EOD!AK70+BYPL_EOD!AL70</f>
        <v>47.55</v>
      </c>
      <c r="K70">
        <f>MES_EOD!AK70+MES_EOD!AL70</f>
        <v>19.829999999999998</v>
      </c>
      <c r="L70">
        <f>NDMC_EOD!AK70+NDMC_EOD!AL70</f>
        <v>21.91</v>
      </c>
      <c r="M70">
        <f>TPDDL_EOD!AK70+TPDDL_EOD!AL70</f>
        <v>66.290000000000006</v>
      </c>
      <c r="N70">
        <f t="shared" si="7"/>
        <v>269.51</v>
      </c>
      <c r="O70" s="154">
        <f t="shared" si="8"/>
        <v>9.9999999999909051E-3</v>
      </c>
      <c r="P70">
        <v>113.93</v>
      </c>
      <c r="Q70">
        <v>47.552558905786107</v>
      </c>
      <c r="R70">
        <v>19.829999999999998</v>
      </c>
      <c r="S70">
        <v>21.913871696020291</v>
      </c>
      <c r="T70">
        <v>66.293569398193583</v>
      </c>
      <c r="U70" s="156">
        <f t="shared" si="9"/>
        <v>269.52</v>
      </c>
      <c r="V70" s="154">
        <f t="shared" si="10"/>
        <v>0</v>
      </c>
      <c r="Y70">
        <f>BAWANA!AW70+BAWANA!AX70</f>
        <v>30.48</v>
      </c>
      <c r="Z70">
        <f>BAWANA!BD70+BAWANA!BE70</f>
        <v>0</v>
      </c>
      <c r="AA70">
        <f>BAWANA!X70+BAWANA!Y70</f>
        <v>30.48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269.70999999999998</v>
      </c>
      <c r="E71">
        <f>BAWANA!AM71</f>
        <v>0</v>
      </c>
      <c r="F71">
        <f t="shared" si="11"/>
        <v>256</v>
      </c>
      <c r="G71">
        <f t="shared" si="12"/>
        <v>269.70999999999998</v>
      </c>
      <c r="H71" s="154"/>
      <c r="I71">
        <f>BRPL_EOD!AK71+BRPL_EOD!AL71</f>
        <v>113.22</v>
      </c>
      <c r="J71">
        <f>BYPL_EOD!AK71+BYPL_EOD!AL71</f>
        <v>47.25</v>
      </c>
      <c r="K71">
        <f>MES_EOD!AK71+MES_EOD!AL71</f>
        <v>21.6</v>
      </c>
      <c r="L71">
        <f>NDMC_EOD!AK71+NDMC_EOD!AL71</f>
        <v>21.77</v>
      </c>
      <c r="M71">
        <f>TPDDL_EOD!AK71+TPDDL_EOD!AL71</f>
        <v>65.88</v>
      </c>
      <c r="N71">
        <f t="shared" si="7"/>
        <v>269.72000000000003</v>
      </c>
      <c r="O71" s="154">
        <f t="shared" si="8"/>
        <v>-1.0000000000047748E-2</v>
      </c>
      <c r="P71">
        <v>113.21580231351028</v>
      </c>
      <c r="Q71">
        <v>47.248248183301193</v>
      </c>
      <c r="R71">
        <v>21.599199169509117</v>
      </c>
      <c r="S71">
        <v>21.769192866676548</v>
      </c>
      <c r="T71">
        <v>65.877557467002802</v>
      </c>
      <c r="U71" s="156">
        <f t="shared" si="9"/>
        <v>269.70999999999992</v>
      </c>
      <c r="V71" s="154">
        <f t="shared" si="10"/>
        <v>0</v>
      </c>
      <c r="Y71">
        <f>BAWANA!AW71+BAWANA!AX71</f>
        <v>30.29</v>
      </c>
      <c r="Z71">
        <f>BAWANA!BD71+BAWANA!BE71</f>
        <v>0</v>
      </c>
      <c r="AA71">
        <f>BAWANA!X71+BAWANA!Y71</f>
        <v>30.29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269.81</v>
      </c>
      <c r="E72">
        <f>BAWANA!AM72</f>
        <v>0</v>
      </c>
      <c r="F72">
        <f t="shared" si="11"/>
        <v>256</v>
      </c>
      <c r="G72">
        <f t="shared" si="12"/>
        <v>269.81</v>
      </c>
      <c r="H72" s="154"/>
      <c r="I72">
        <f>BRPL_EOD!AK72+BRPL_EOD!AL72</f>
        <v>112.86</v>
      </c>
      <c r="J72">
        <f>BYPL_EOD!AK72+BYPL_EOD!AL72</f>
        <v>47.1</v>
      </c>
      <c r="K72">
        <f>MES_EOD!AK72+MES_EOD!AL72</f>
        <v>22.48</v>
      </c>
      <c r="L72">
        <f>NDMC_EOD!AK72+NDMC_EOD!AL72</f>
        <v>21.7</v>
      </c>
      <c r="M72">
        <f>TPDDL_EOD!AK72+TPDDL_EOD!AL72</f>
        <v>65.67</v>
      </c>
      <c r="N72">
        <f t="shared" si="7"/>
        <v>269.81</v>
      </c>
      <c r="O72" s="154">
        <f t="shared" si="8"/>
        <v>0</v>
      </c>
      <c r="P72">
        <v>112.86</v>
      </c>
      <c r="Q72">
        <v>47.1</v>
      </c>
      <c r="R72">
        <v>22.48</v>
      </c>
      <c r="S72">
        <v>21.7</v>
      </c>
      <c r="T72">
        <v>65.67</v>
      </c>
      <c r="U72" s="156">
        <f t="shared" si="9"/>
        <v>269.81</v>
      </c>
      <c r="V72" s="154">
        <f t="shared" si="10"/>
        <v>0</v>
      </c>
      <c r="Y72">
        <f>BAWANA!AW72+BAWANA!AX72</f>
        <v>30.19</v>
      </c>
      <c r="Z72">
        <f>BAWANA!BD72+BAWANA!BE72</f>
        <v>0</v>
      </c>
      <c r="AA72">
        <f>BAWANA!X72+BAWANA!Y72</f>
        <v>30.19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270</v>
      </c>
      <c r="E73">
        <f>BAWANA!AM73</f>
        <v>0</v>
      </c>
      <c r="F73">
        <f t="shared" si="11"/>
        <v>256</v>
      </c>
      <c r="G73">
        <f t="shared" si="12"/>
        <v>270</v>
      </c>
      <c r="H73" s="154"/>
      <c r="I73">
        <f>BRPL_EOD!AK73+BRPL_EOD!AL73</f>
        <v>110.85</v>
      </c>
      <c r="J73">
        <f>BYPL_EOD!AK73+BYPL_EOD!AL73</f>
        <v>46.8</v>
      </c>
      <c r="K73">
        <f>MES_EOD!AK73+MES_EOD!AL73</f>
        <v>25.54</v>
      </c>
      <c r="L73">
        <f>NDMC_EOD!AK73+NDMC_EOD!AL73</f>
        <v>21.56</v>
      </c>
      <c r="M73">
        <f>TPDDL_EOD!AK73+TPDDL_EOD!AL73</f>
        <v>65.25</v>
      </c>
      <c r="N73">
        <f t="shared" si="7"/>
        <v>270</v>
      </c>
      <c r="O73" s="154">
        <f t="shared" si="8"/>
        <v>0</v>
      </c>
      <c r="P73">
        <v>110.85</v>
      </c>
      <c r="Q73">
        <v>46.8</v>
      </c>
      <c r="R73">
        <v>25.54</v>
      </c>
      <c r="S73">
        <v>21.56</v>
      </c>
      <c r="T73">
        <v>65.25</v>
      </c>
      <c r="U73" s="156">
        <f t="shared" si="9"/>
        <v>270</v>
      </c>
      <c r="V73" s="154">
        <f t="shared" si="10"/>
        <v>0</v>
      </c>
      <c r="Y73">
        <f>BAWANA!AW73+BAWANA!AX73</f>
        <v>30</v>
      </c>
      <c r="Z73">
        <f>BAWANA!BD73+BAWANA!BE73</f>
        <v>0</v>
      </c>
      <c r="AA73">
        <f>BAWANA!X73+BAWANA!Y73</f>
        <v>30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269.89999999999998</v>
      </c>
      <c r="E74">
        <f>BAWANA!AM74</f>
        <v>0</v>
      </c>
      <c r="F74">
        <f t="shared" si="11"/>
        <v>256</v>
      </c>
      <c r="G74">
        <f t="shared" si="12"/>
        <v>269.89999999999998</v>
      </c>
      <c r="H74" s="154"/>
      <c r="I74">
        <f>BRPL_EOD!AK74+BRPL_EOD!AL74</f>
        <v>112.51</v>
      </c>
      <c r="J74">
        <f>BYPL_EOD!AK74+BYPL_EOD!AL74</f>
        <v>46.95</v>
      </c>
      <c r="K74">
        <f>MES_EOD!AK74+MES_EOD!AL74</f>
        <v>23.35</v>
      </c>
      <c r="L74">
        <f>NDMC_EOD!AK74+NDMC_EOD!AL74</f>
        <v>21.63</v>
      </c>
      <c r="M74">
        <f>TPDDL_EOD!AK74+TPDDL_EOD!AL74</f>
        <v>65.459999999999994</v>
      </c>
      <c r="N74">
        <f t="shared" si="7"/>
        <v>269.89999999999998</v>
      </c>
      <c r="O74" s="154">
        <f t="shared" si="8"/>
        <v>0</v>
      </c>
      <c r="P74">
        <v>112.51</v>
      </c>
      <c r="Q74">
        <v>46.95</v>
      </c>
      <c r="R74">
        <v>23.35</v>
      </c>
      <c r="S74">
        <v>21.63</v>
      </c>
      <c r="T74">
        <v>65.459999999999994</v>
      </c>
      <c r="U74" s="156">
        <f t="shared" si="9"/>
        <v>269.89999999999998</v>
      </c>
      <c r="V74" s="154">
        <f t="shared" si="10"/>
        <v>0</v>
      </c>
      <c r="Y74">
        <f>BAWANA!AW74+BAWANA!AX74</f>
        <v>30.1</v>
      </c>
      <c r="Z74">
        <f>BAWANA!BD74+BAWANA!BE74</f>
        <v>0</v>
      </c>
      <c r="AA74">
        <f>BAWANA!X74+BAWANA!Y74</f>
        <v>30.1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270</v>
      </c>
      <c r="E75">
        <f>BAWANA!AM75</f>
        <v>0</v>
      </c>
      <c r="F75">
        <f t="shared" si="11"/>
        <v>256</v>
      </c>
      <c r="G75">
        <f t="shared" si="12"/>
        <v>270</v>
      </c>
      <c r="H75" s="154"/>
      <c r="I75">
        <f>BRPL_EOD!AK75+BRPL_EOD!AL75</f>
        <v>111.7</v>
      </c>
      <c r="J75">
        <f>BYPL_EOD!AK75+BYPL_EOD!AL75</f>
        <v>46.8</v>
      </c>
      <c r="K75">
        <f>MES_EOD!AK75+MES_EOD!AL75</f>
        <v>24.69</v>
      </c>
      <c r="L75">
        <f>NDMC_EOD!AK75+NDMC_EOD!AL75</f>
        <v>21.56</v>
      </c>
      <c r="M75">
        <f>TPDDL_EOD!AK75+TPDDL_EOD!AL75</f>
        <v>65.25</v>
      </c>
      <c r="N75">
        <f t="shared" si="7"/>
        <v>270</v>
      </c>
      <c r="O75" s="154">
        <f t="shared" si="8"/>
        <v>0</v>
      </c>
      <c r="P75">
        <v>111.7</v>
      </c>
      <c r="Q75">
        <v>46.8</v>
      </c>
      <c r="R75">
        <v>24.69</v>
      </c>
      <c r="S75">
        <v>21.56</v>
      </c>
      <c r="T75">
        <v>65.25</v>
      </c>
      <c r="U75" s="156">
        <f t="shared" si="9"/>
        <v>270</v>
      </c>
      <c r="V75" s="154">
        <f t="shared" si="10"/>
        <v>0</v>
      </c>
      <c r="Y75">
        <f>BAWANA!AW75+BAWANA!AX75</f>
        <v>30</v>
      </c>
      <c r="Z75">
        <f>BAWANA!BD75+BAWANA!BE75</f>
        <v>0</v>
      </c>
      <c r="AA75">
        <f>BAWANA!X75+BAWANA!Y75</f>
        <v>30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270</v>
      </c>
      <c r="E76">
        <f>BAWANA!AM76</f>
        <v>0</v>
      </c>
      <c r="F76">
        <f t="shared" si="11"/>
        <v>256</v>
      </c>
      <c r="G76">
        <f t="shared" si="12"/>
        <v>270</v>
      </c>
      <c r="H76" s="154"/>
      <c r="I76">
        <f>BRPL_EOD!AK76+BRPL_EOD!AL76</f>
        <v>111.27</v>
      </c>
      <c r="J76">
        <f>BYPL_EOD!AK76+BYPL_EOD!AL76</f>
        <v>46.8</v>
      </c>
      <c r="K76">
        <f>MES_EOD!AK76+MES_EOD!AL76</f>
        <v>25.12</v>
      </c>
      <c r="L76">
        <f>NDMC_EOD!AK76+NDMC_EOD!AL76</f>
        <v>21.56</v>
      </c>
      <c r="M76">
        <f>TPDDL_EOD!AK76+TPDDL_EOD!AL76</f>
        <v>65.25</v>
      </c>
      <c r="N76">
        <f t="shared" si="7"/>
        <v>270</v>
      </c>
      <c r="O76" s="154">
        <f t="shared" si="8"/>
        <v>0</v>
      </c>
      <c r="P76">
        <v>111.27</v>
      </c>
      <c r="Q76">
        <v>46.8</v>
      </c>
      <c r="R76">
        <v>25.12</v>
      </c>
      <c r="S76">
        <v>21.56</v>
      </c>
      <c r="T76">
        <v>65.25</v>
      </c>
      <c r="U76" s="156">
        <f t="shared" si="9"/>
        <v>270</v>
      </c>
      <c r="V76" s="154">
        <f t="shared" si="10"/>
        <v>0</v>
      </c>
      <c r="Y76">
        <f>BAWANA!AW76+BAWANA!AX76</f>
        <v>30</v>
      </c>
      <c r="Z76">
        <f>BAWANA!BD76+BAWANA!BE76</f>
        <v>0</v>
      </c>
      <c r="AA76">
        <f>BAWANA!X76+BAWANA!Y76</f>
        <v>30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270</v>
      </c>
      <c r="E77">
        <f>BAWANA!AM77</f>
        <v>0</v>
      </c>
      <c r="F77">
        <f t="shared" si="11"/>
        <v>256</v>
      </c>
      <c r="G77">
        <f t="shared" si="12"/>
        <v>270</v>
      </c>
      <c r="H77" s="154"/>
      <c r="I77">
        <f>BRPL_EOD!AK77+BRPL_EOD!AL77</f>
        <v>110.85</v>
      </c>
      <c r="J77">
        <f>BYPL_EOD!AK77+BYPL_EOD!AL77</f>
        <v>46.8</v>
      </c>
      <c r="K77">
        <f>MES_EOD!AK77+MES_EOD!AL77</f>
        <v>25.54</v>
      </c>
      <c r="L77">
        <f>NDMC_EOD!AK77+NDMC_EOD!AL77</f>
        <v>21.56</v>
      </c>
      <c r="M77">
        <f>TPDDL_EOD!AK77+TPDDL_EOD!AL77</f>
        <v>65.25</v>
      </c>
      <c r="N77">
        <f t="shared" si="7"/>
        <v>270</v>
      </c>
      <c r="O77" s="154">
        <f t="shared" si="8"/>
        <v>0</v>
      </c>
      <c r="P77">
        <v>110.85</v>
      </c>
      <c r="Q77">
        <v>46.8</v>
      </c>
      <c r="R77">
        <v>25.54</v>
      </c>
      <c r="S77">
        <v>21.56</v>
      </c>
      <c r="T77">
        <v>65.25</v>
      </c>
      <c r="U77" s="156">
        <f t="shared" si="9"/>
        <v>270</v>
      </c>
      <c r="V77" s="154">
        <f t="shared" si="10"/>
        <v>0</v>
      </c>
      <c r="Y77">
        <f>BAWANA!AW77+BAWANA!AX77</f>
        <v>30</v>
      </c>
      <c r="Z77">
        <f>BAWANA!BD77+BAWANA!BE77</f>
        <v>0</v>
      </c>
      <c r="AA77">
        <f>BAWANA!X77+BAWANA!Y77</f>
        <v>30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270</v>
      </c>
      <c r="E78">
        <f>BAWANA!AM78</f>
        <v>0</v>
      </c>
      <c r="F78">
        <f t="shared" si="11"/>
        <v>256</v>
      </c>
      <c r="G78">
        <f t="shared" si="12"/>
        <v>270</v>
      </c>
      <c r="H78" s="154"/>
      <c r="I78">
        <f>BRPL_EOD!AK78+BRPL_EOD!AL78</f>
        <v>110.85</v>
      </c>
      <c r="J78">
        <f>BYPL_EOD!AK78+BYPL_EOD!AL78</f>
        <v>46.8</v>
      </c>
      <c r="K78">
        <f>MES_EOD!AK78+MES_EOD!AL78</f>
        <v>25.54</v>
      </c>
      <c r="L78">
        <f>NDMC_EOD!AK78+NDMC_EOD!AL78</f>
        <v>21.56</v>
      </c>
      <c r="M78">
        <f>TPDDL_EOD!AK78+TPDDL_EOD!AL78</f>
        <v>65.25</v>
      </c>
      <c r="N78">
        <f t="shared" si="7"/>
        <v>270</v>
      </c>
      <c r="O78" s="154">
        <f t="shared" si="8"/>
        <v>0</v>
      </c>
      <c r="P78">
        <v>110.85</v>
      </c>
      <c r="Q78">
        <v>46.8</v>
      </c>
      <c r="R78">
        <v>25.54</v>
      </c>
      <c r="S78">
        <v>21.56</v>
      </c>
      <c r="T78">
        <v>65.25</v>
      </c>
      <c r="U78" s="156">
        <f t="shared" si="9"/>
        <v>270</v>
      </c>
      <c r="V78" s="154">
        <f t="shared" si="10"/>
        <v>0</v>
      </c>
      <c r="Y78">
        <f>BAWANA!AW78+BAWANA!AX78</f>
        <v>30</v>
      </c>
      <c r="Z78">
        <f>BAWANA!BD78+BAWANA!BE78</f>
        <v>0</v>
      </c>
      <c r="AA78">
        <f>BAWANA!X78+BAWANA!Y78</f>
        <v>30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270</v>
      </c>
      <c r="E79">
        <f>BAWANA!AM79</f>
        <v>0</v>
      </c>
      <c r="F79">
        <f t="shared" si="11"/>
        <v>256</v>
      </c>
      <c r="G79">
        <f t="shared" si="12"/>
        <v>270</v>
      </c>
      <c r="H79" s="154"/>
      <c r="I79">
        <f>BRPL_EOD!AK79+BRPL_EOD!AL79</f>
        <v>107.37</v>
      </c>
      <c r="J79">
        <f>BYPL_EOD!AK79+BYPL_EOD!AL79</f>
        <v>46.8</v>
      </c>
      <c r="K79">
        <f>MES_EOD!AK79+MES_EOD!AL79</f>
        <v>24.33</v>
      </c>
      <c r="L79">
        <f>NDMC_EOD!AK79+NDMC_EOD!AL79</f>
        <v>26.25</v>
      </c>
      <c r="M79">
        <f>TPDDL_EOD!AK79+TPDDL_EOD!AL79</f>
        <v>65.25</v>
      </c>
      <c r="N79">
        <f t="shared" si="7"/>
        <v>270</v>
      </c>
      <c r="O79" s="154">
        <f t="shared" si="8"/>
        <v>0</v>
      </c>
      <c r="P79">
        <v>107.37</v>
      </c>
      <c r="Q79">
        <v>46.8</v>
      </c>
      <c r="R79">
        <v>24.33</v>
      </c>
      <c r="S79">
        <v>26.25</v>
      </c>
      <c r="T79">
        <v>65.25</v>
      </c>
      <c r="U79" s="156">
        <f t="shared" si="9"/>
        <v>270</v>
      </c>
      <c r="V79" s="154">
        <f t="shared" si="10"/>
        <v>0</v>
      </c>
      <c r="Y79">
        <f>BAWANA!AW79+BAWANA!AX79</f>
        <v>30</v>
      </c>
      <c r="Z79">
        <f>BAWANA!BD79+BAWANA!BE79</f>
        <v>0</v>
      </c>
      <c r="AA79">
        <f>BAWANA!X79+BAWANA!Y79</f>
        <v>30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270</v>
      </c>
      <c r="E80">
        <f>BAWANA!AM80</f>
        <v>0</v>
      </c>
      <c r="F80">
        <f t="shared" si="11"/>
        <v>256</v>
      </c>
      <c r="G80">
        <f t="shared" si="12"/>
        <v>270</v>
      </c>
      <c r="H80" s="154"/>
      <c r="I80">
        <f>BRPL_EOD!AK80+BRPL_EOD!AL80</f>
        <v>109.41</v>
      </c>
      <c r="J80">
        <f>BYPL_EOD!AK80+BYPL_EOD!AL80</f>
        <v>46.8</v>
      </c>
      <c r="K80">
        <f>MES_EOD!AK80+MES_EOD!AL80</f>
        <v>22.29</v>
      </c>
      <c r="L80">
        <f>NDMC_EOD!AK80+NDMC_EOD!AL80</f>
        <v>26.25</v>
      </c>
      <c r="M80">
        <f>TPDDL_EOD!AK80+TPDDL_EOD!AL80</f>
        <v>65.25</v>
      </c>
      <c r="N80">
        <f t="shared" si="7"/>
        <v>270</v>
      </c>
      <c r="O80" s="154">
        <f t="shared" si="8"/>
        <v>0</v>
      </c>
      <c r="P80">
        <v>109.41</v>
      </c>
      <c r="Q80">
        <v>46.8</v>
      </c>
      <c r="R80">
        <v>22.29</v>
      </c>
      <c r="S80">
        <v>26.25</v>
      </c>
      <c r="T80">
        <v>65.25</v>
      </c>
      <c r="U80" s="156">
        <f t="shared" si="9"/>
        <v>270</v>
      </c>
      <c r="V80" s="154">
        <f t="shared" si="10"/>
        <v>0</v>
      </c>
      <c r="Y80">
        <f>BAWANA!AW80+BAWANA!AX80</f>
        <v>30</v>
      </c>
      <c r="Z80">
        <f>BAWANA!BD80+BAWANA!BE80</f>
        <v>0</v>
      </c>
      <c r="AA80">
        <f>BAWANA!X80+BAWANA!Y80</f>
        <v>30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270</v>
      </c>
      <c r="E81">
        <f>BAWANA!AM81</f>
        <v>0</v>
      </c>
      <c r="F81">
        <f t="shared" si="11"/>
        <v>256</v>
      </c>
      <c r="G81">
        <f t="shared" si="12"/>
        <v>270</v>
      </c>
      <c r="H81" s="154"/>
      <c r="I81">
        <f>BRPL_EOD!AK81+BRPL_EOD!AL81</f>
        <v>108.67</v>
      </c>
      <c r="J81">
        <f>BYPL_EOD!AK81+BYPL_EOD!AL81</f>
        <v>46.8</v>
      </c>
      <c r="K81">
        <f>MES_EOD!AK81+MES_EOD!AL81</f>
        <v>23.03</v>
      </c>
      <c r="L81">
        <f>NDMC_EOD!AK81+NDMC_EOD!AL81</f>
        <v>26.25</v>
      </c>
      <c r="M81">
        <f>TPDDL_EOD!AK81+TPDDL_EOD!AL81</f>
        <v>65.25</v>
      </c>
      <c r="N81">
        <f t="shared" si="7"/>
        <v>270</v>
      </c>
      <c r="O81" s="154">
        <f t="shared" si="8"/>
        <v>0</v>
      </c>
      <c r="P81">
        <v>108.67</v>
      </c>
      <c r="Q81">
        <v>46.8</v>
      </c>
      <c r="R81">
        <v>23.03</v>
      </c>
      <c r="S81">
        <v>26.25</v>
      </c>
      <c r="T81">
        <v>65.25</v>
      </c>
      <c r="U81" s="156">
        <f t="shared" si="9"/>
        <v>270</v>
      </c>
      <c r="V81" s="154">
        <f t="shared" si="10"/>
        <v>0</v>
      </c>
      <c r="Y81">
        <f>BAWANA!AW81+BAWANA!AX81</f>
        <v>30</v>
      </c>
      <c r="Z81">
        <f>BAWANA!BD81+BAWANA!BE81</f>
        <v>0</v>
      </c>
      <c r="AA81">
        <f>BAWANA!X81+BAWANA!Y81</f>
        <v>30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270</v>
      </c>
      <c r="E82">
        <f>BAWANA!AM82</f>
        <v>0</v>
      </c>
      <c r="F82">
        <f t="shared" si="11"/>
        <v>256</v>
      </c>
      <c r="G82">
        <f t="shared" si="12"/>
        <v>270</v>
      </c>
      <c r="H82" s="154"/>
      <c r="I82">
        <f>BRPL_EOD!AK82+BRPL_EOD!AL82</f>
        <v>108.67</v>
      </c>
      <c r="J82">
        <f>BYPL_EOD!AK82+BYPL_EOD!AL82</f>
        <v>46.8</v>
      </c>
      <c r="K82">
        <f>MES_EOD!AK82+MES_EOD!AL82</f>
        <v>23.03</v>
      </c>
      <c r="L82">
        <f>NDMC_EOD!AK82+NDMC_EOD!AL82</f>
        <v>26.25</v>
      </c>
      <c r="M82">
        <f>TPDDL_EOD!AK82+TPDDL_EOD!AL82</f>
        <v>65.25</v>
      </c>
      <c r="N82">
        <f t="shared" si="7"/>
        <v>270</v>
      </c>
      <c r="O82" s="154">
        <f t="shared" si="8"/>
        <v>0</v>
      </c>
      <c r="P82">
        <v>108.67</v>
      </c>
      <c r="Q82">
        <v>46.8</v>
      </c>
      <c r="R82">
        <v>23.03</v>
      </c>
      <c r="S82">
        <v>26.25</v>
      </c>
      <c r="T82">
        <v>65.25</v>
      </c>
      <c r="U82" s="156">
        <f t="shared" si="9"/>
        <v>270</v>
      </c>
      <c r="V82" s="154">
        <f t="shared" si="10"/>
        <v>0</v>
      </c>
      <c r="Y82">
        <f>BAWANA!AW82+BAWANA!AX82</f>
        <v>30</v>
      </c>
      <c r="Z82">
        <f>BAWANA!BD82+BAWANA!BE82</f>
        <v>0</v>
      </c>
      <c r="AA82">
        <f>BAWANA!X82+BAWANA!Y82</f>
        <v>30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270</v>
      </c>
      <c r="E83">
        <f>BAWANA!AM83</f>
        <v>0</v>
      </c>
      <c r="F83">
        <f t="shared" si="11"/>
        <v>256</v>
      </c>
      <c r="G83">
        <f t="shared" si="12"/>
        <v>270</v>
      </c>
      <c r="H83" s="154"/>
      <c r="I83">
        <f>BRPL_EOD!AK83+BRPL_EOD!AL83</f>
        <v>108.67</v>
      </c>
      <c r="J83">
        <f>BYPL_EOD!AK83+BYPL_EOD!AL83</f>
        <v>46.8</v>
      </c>
      <c r="K83">
        <f>MES_EOD!AK83+MES_EOD!AL83</f>
        <v>23.03</v>
      </c>
      <c r="L83">
        <f>NDMC_EOD!AK83+NDMC_EOD!AL83</f>
        <v>26.25</v>
      </c>
      <c r="M83">
        <f>TPDDL_EOD!AK83+TPDDL_EOD!AL83</f>
        <v>65.25</v>
      </c>
      <c r="N83">
        <f t="shared" si="7"/>
        <v>270</v>
      </c>
      <c r="O83" s="154">
        <f t="shared" si="8"/>
        <v>0</v>
      </c>
      <c r="P83">
        <v>108.67</v>
      </c>
      <c r="Q83">
        <v>46.8</v>
      </c>
      <c r="R83">
        <v>23.03</v>
      </c>
      <c r="S83">
        <v>26.25</v>
      </c>
      <c r="T83">
        <v>65.25</v>
      </c>
      <c r="U83" s="156">
        <f t="shared" si="9"/>
        <v>270</v>
      </c>
      <c r="V83" s="154">
        <f t="shared" si="10"/>
        <v>0</v>
      </c>
      <c r="Y83">
        <f>BAWANA!AW83+BAWANA!AX83</f>
        <v>30</v>
      </c>
      <c r="Z83">
        <f>BAWANA!BD83+BAWANA!BE83</f>
        <v>0</v>
      </c>
      <c r="AA83">
        <f>BAWANA!X83+BAWANA!Y83</f>
        <v>30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270</v>
      </c>
      <c r="E84">
        <f>BAWANA!AM84</f>
        <v>0</v>
      </c>
      <c r="F84">
        <f t="shared" si="11"/>
        <v>256</v>
      </c>
      <c r="G84">
        <f t="shared" si="12"/>
        <v>270</v>
      </c>
      <c r="H84" s="154"/>
      <c r="I84">
        <f>BRPL_EOD!AK84+BRPL_EOD!AL84</f>
        <v>109.03</v>
      </c>
      <c r="J84">
        <f>BYPL_EOD!AK84+BYPL_EOD!AL84</f>
        <v>46.8</v>
      </c>
      <c r="K84">
        <f>MES_EOD!AK84+MES_EOD!AL84</f>
        <v>22.67</v>
      </c>
      <c r="L84">
        <f>NDMC_EOD!AK84+NDMC_EOD!AL84</f>
        <v>26.25</v>
      </c>
      <c r="M84">
        <f>TPDDL_EOD!AK84+TPDDL_EOD!AL84</f>
        <v>65.25</v>
      </c>
      <c r="N84">
        <f t="shared" si="7"/>
        <v>270</v>
      </c>
      <c r="O84" s="154">
        <f t="shared" si="8"/>
        <v>0</v>
      </c>
      <c r="P84">
        <v>109.03</v>
      </c>
      <c r="Q84">
        <v>46.8</v>
      </c>
      <c r="R84">
        <v>22.67</v>
      </c>
      <c r="S84">
        <v>26.25</v>
      </c>
      <c r="T84">
        <v>65.25</v>
      </c>
      <c r="U84" s="156">
        <f t="shared" si="9"/>
        <v>270</v>
      </c>
      <c r="V84" s="154">
        <f t="shared" si="10"/>
        <v>0</v>
      </c>
      <c r="Y84">
        <f>BAWANA!AW84+BAWANA!AX84</f>
        <v>30</v>
      </c>
      <c r="Z84">
        <f>BAWANA!BD84+BAWANA!BE84</f>
        <v>0</v>
      </c>
      <c r="AA84">
        <f>BAWANA!X84+BAWANA!Y84</f>
        <v>30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270</v>
      </c>
      <c r="E85">
        <f>BAWANA!AM85</f>
        <v>0</v>
      </c>
      <c r="F85">
        <f t="shared" si="11"/>
        <v>256</v>
      </c>
      <c r="G85">
        <f t="shared" si="12"/>
        <v>270</v>
      </c>
      <c r="H85" s="154"/>
      <c r="I85">
        <f>BRPL_EOD!AK85+BRPL_EOD!AL85</f>
        <v>107.99</v>
      </c>
      <c r="J85">
        <f>BYPL_EOD!AK85+BYPL_EOD!AL85</f>
        <v>46.8</v>
      </c>
      <c r="K85">
        <f>MES_EOD!AK85+MES_EOD!AL85</f>
        <v>23.71</v>
      </c>
      <c r="L85">
        <f>NDMC_EOD!AK85+NDMC_EOD!AL85</f>
        <v>26.25</v>
      </c>
      <c r="M85">
        <f>TPDDL_EOD!AK85+TPDDL_EOD!AL85</f>
        <v>65.25</v>
      </c>
      <c r="N85">
        <f t="shared" si="7"/>
        <v>270</v>
      </c>
      <c r="O85" s="154">
        <f t="shared" si="8"/>
        <v>0</v>
      </c>
      <c r="P85">
        <v>107.99</v>
      </c>
      <c r="Q85">
        <v>46.8</v>
      </c>
      <c r="R85">
        <v>23.71</v>
      </c>
      <c r="S85">
        <v>26.25</v>
      </c>
      <c r="T85">
        <v>65.25</v>
      </c>
      <c r="U85" s="156">
        <f t="shared" si="9"/>
        <v>270</v>
      </c>
      <c r="V85" s="154">
        <f t="shared" si="10"/>
        <v>0</v>
      </c>
      <c r="Y85">
        <f>BAWANA!AW85+BAWANA!AX85</f>
        <v>30</v>
      </c>
      <c r="Z85">
        <f>BAWANA!BD85+BAWANA!BE85</f>
        <v>0</v>
      </c>
      <c r="AA85">
        <f>BAWANA!X85+BAWANA!Y85</f>
        <v>30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270</v>
      </c>
      <c r="E86">
        <f>BAWANA!AM86</f>
        <v>0</v>
      </c>
      <c r="F86">
        <f t="shared" si="11"/>
        <v>256</v>
      </c>
      <c r="G86">
        <f t="shared" si="12"/>
        <v>270</v>
      </c>
      <c r="H86" s="154"/>
      <c r="I86">
        <f>BRPL_EOD!AK86+BRPL_EOD!AL86</f>
        <v>109.82</v>
      </c>
      <c r="J86">
        <f>BYPL_EOD!AK86+BYPL_EOD!AL86</f>
        <v>46.8</v>
      </c>
      <c r="K86">
        <f>MES_EOD!AK86+MES_EOD!AL86</f>
        <v>21.89</v>
      </c>
      <c r="L86">
        <f>NDMC_EOD!AK86+NDMC_EOD!AL86</f>
        <v>26.25</v>
      </c>
      <c r="M86">
        <f>TPDDL_EOD!AK86+TPDDL_EOD!AL86</f>
        <v>65.25</v>
      </c>
      <c r="N86">
        <f t="shared" si="7"/>
        <v>270.01</v>
      </c>
      <c r="O86" s="154">
        <f t="shared" si="8"/>
        <v>-9.9999999999909051E-3</v>
      </c>
      <c r="P86">
        <v>109.81593274323173</v>
      </c>
      <c r="Q86">
        <v>46.798266730861819</v>
      </c>
      <c r="R86">
        <v>21.889189289285582</v>
      </c>
      <c r="S86">
        <v>26.249027813784675</v>
      </c>
      <c r="T86">
        <v>65.2475834228362</v>
      </c>
      <c r="U86" s="156">
        <f t="shared" si="9"/>
        <v>270</v>
      </c>
      <c r="V86" s="154">
        <f t="shared" si="10"/>
        <v>0</v>
      </c>
      <c r="Y86">
        <f>BAWANA!AW86+BAWANA!AX86</f>
        <v>30</v>
      </c>
      <c r="Z86">
        <f>BAWANA!BD86+BAWANA!BE86</f>
        <v>0</v>
      </c>
      <c r="AA86">
        <f>BAWANA!X86+BAWANA!Y86</f>
        <v>30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270</v>
      </c>
      <c r="E87">
        <f>BAWANA!AM87</f>
        <v>0</v>
      </c>
      <c r="F87">
        <f t="shared" si="11"/>
        <v>256</v>
      </c>
      <c r="G87">
        <f t="shared" si="12"/>
        <v>270</v>
      </c>
      <c r="H87" s="154"/>
      <c r="I87">
        <f>BRPL_EOD!AK87+BRPL_EOD!AL87</f>
        <v>109.82</v>
      </c>
      <c r="J87">
        <f>BYPL_EOD!AK87+BYPL_EOD!AL87</f>
        <v>46.8</v>
      </c>
      <c r="K87">
        <f>MES_EOD!AK87+MES_EOD!AL87</f>
        <v>21.89</v>
      </c>
      <c r="L87">
        <f>NDMC_EOD!AK87+NDMC_EOD!AL87</f>
        <v>26.25</v>
      </c>
      <c r="M87">
        <f>TPDDL_EOD!AK87+TPDDL_EOD!AL87</f>
        <v>65.25</v>
      </c>
      <c r="N87">
        <f t="shared" si="7"/>
        <v>270.01</v>
      </c>
      <c r="O87" s="154">
        <f t="shared" si="8"/>
        <v>-9.9999999999909051E-3</v>
      </c>
      <c r="P87">
        <v>109.81593274323173</v>
      </c>
      <c r="Q87">
        <v>46.798266730861819</v>
      </c>
      <c r="R87">
        <v>21.889189289285582</v>
      </c>
      <c r="S87">
        <v>26.249027813784675</v>
      </c>
      <c r="T87">
        <v>65.2475834228362</v>
      </c>
      <c r="U87" s="156">
        <f t="shared" si="9"/>
        <v>270</v>
      </c>
      <c r="V87" s="154">
        <f t="shared" si="10"/>
        <v>0</v>
      </c>
      <c r="Y87">
        <f>BAWANA!AW87+BAWANA!AX87</f>
        <v>30</v>
      </c>
      <c r="Z87">
        <f>BAWANA!BD87+BAWANA!BE87</f>
        <v>0</v>
      </c>
      <c r="AA87">
        <f>BAWANA!X87+BAWANA!Y87</f>
        <v>30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270</v>
      </c>
      <c r="E88">
        <f>BAWANA!AM88</f>
        <v>0</v>
      </c>
      <c r="F88">
        <f t="shared" si="11"/>
        <v>256</v>
      </c>
      <c r="G88">
        <f t="shared" si="12"/>
        <v>270</v>
      </c>
      <c r="H88" s="154"/>
      <c r="I88">
        <f>BRPL_EOD!AK88+BRPL_EOD!AL88</f>
        <v>110.24</v>
      </c>
      <c r="J88">
        <f>BYPL_EOD!AK88+BYPL_EOD!AL88</f>
        <v>46.8</v>
      </c>
      <c r="K88">
        <f>MES_EOD!AK88+MES_EOD!AL88</f>
        <v>21.46</v>
      </c>
      <c r="L88">
        <f>NDMC_EOD!AK88+NDMC_EOD!AL88</f>
        <v>26.25</v>
      </c>
      <c r="M88">
        <f>TPDDL_EOD!AK88+TPDDL_EOD!AL88</f>
        <v>65.25</v>
      </c>
      <c r="N88">
        <f t="shared" si="7"/>
        <v>270</v>
      </c>
      <c r="O88" s="154">
        <f t="shared" si="8"/>
        <v>0</v>
      </c>
      <c r="P88">
        <v>110.24</v>
      </c>
      <c r="Q88">
        <v>46.8</v>
      </c>
      <c r="R88">
        <v>21.46</v>
      </c>
      <c r="S88">
        <v>26.25</v>
      </c>
      <c r="T88">
        <v>65.25</v>
      </c>
      <c r="U88" s="156">
        <f t="shared" si="9"/>
        <v>270</v>
      </c>
      <c r="V88" s="154">
        <f t="shared" si="10"/>
        <v>0</v>
      </c>
      <c r="Y88">
        <f>BAWANA!AW88+BAWANA!AX88</f>
        <v>30</v>
      </c>
      <c r="Z88">
        <f>BAWANA!BD88+BAWANA!BE88</f>
        <v>0</v>
      </c>
      <c r="AA88">
        <f>BAWANA!X88+BAWANA!Y88</f>
        <v>30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268.35000000000002</v>
      </c>
      <c r="E89">
        <f>BAWANA!AM89</f>
        <v>0</v>
      </c>
      <c r="F89">
        <f t="shared" si="11"/>
        <v>256</v>
      </c>
      <c r="G89">
        <f t="shared" si="12"/>
        <v>268.35000000000002</v>
      </c>
      <c r="H89" s="154"/>
      <c r="I89">
        <f>BRPL_EOD!AK89+BRPL_EOD!AL89</f>
        <v>118.29</v>
      </c>
      <c r="J89">
        <f>BYPL_EOD!AK89+BYPL_EOD!AL89</f>
        <v>49.37</v>
      </c>
      <c r="K89">
        <f>MES_EOD!AK89+MES_EOD!AL89</f>
        <v>23.56</v>
      </c>
      <c r="L89">
        <f>NDMC_EOD!AK89+NDMC_EOD!AL89</f>
        <v>27.69</v>
      </c>
      <c r="M89">
        <f>TPDDL_EOD!AK89+TPDDL_EOD!AL89</f>
        <v>49.45</v>
      </c>
      <c r="N89">
        <f t="shared" si="7"/>
        <v>268.36</v>
      </c>
      <c r="O89" s="154">
        <f t="shared" si="8"/>
        <v>-9.9999999999909051E-3</v>
      </c>
      <c r="P89">
        <v>118.28559211506932</v>
      </c>
      <c r="Q89">
        <v>49.368160307050232</v>
      </c>
      <c r="R89">
        <v>23.559122074824863</v>
      </c>
      <c r="S89">
        <v>27.688968177075573</v>
      </c>
      <c r="T89">
        <v>49.448157325980034</v>
      </c>
      <c r="U89" s="156">
        <f t="shared" si="9"/>
        <v>268.35000000000002</v>
      </c>
      <c r="V89" s="154">
        <f t="shared" si="10"/>
        <v>0</v>
      </c>
      <c r="Y89">
        <f>BAWANA!AW89+BAWANA!AX89</f>
        <v>31.65</v>
      </c>
      <c r="Z89">
        <f>BAWANA!BD89+BAWANA!BE89</f>
        <v>0</v>
      </c>
      <c r="AA89">
        <f>BAWANA!X89+BAWANA!Y89</f>
        <v>31.65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268.14</v>
      </c>
      <c r="E90">
        <f>BAWANA!AM90</f>
        <v>0</v>
      </c>
      <c r="F90">
        <f t="shared" si="11"/>
        <v>256</v>
      </c>
      <c r="G90">
        <f t="shared" si="12"/>
        <v>268.14</v>
      </c>
      <c r="H90" s="154"/>
      <c r="I90">
        <f>BRPL_EOD!AK90+BRPL_EOD!AL90</f>
        <v>119.08</v>
      </c>
      <c r="J90">
        <f>BYPL_EOD!AK90+BYPL_EOD!AL90</f>
        <v>49.69</v>
      </c>
      <c r="K90">
        <f>MES_EOD!AK90+MES_EOD!AL90</f>
        <v>21.73</v>
      </c>
      <c r="L90">
        <f>NDMC_EOD!AK90+NDMC_EOD!AL90</f>
        <v>27.87</v>
      </c>
      <c r="M90">
        <f>TPDDL_EOD!AK90+TPDDL_EOD!AL90</f>
        <v>49.77</v>
      </c>
      <c r="N90">
        <f t="shared" si="7"/>
        <v>268.14</v>
      </c>
      <c r="O90" s="154">
        <f t="shared" si="8"/>
        <v>0</v>
      </c>
      <c r="P90">
        <v>119.08</v>
      </c>
      <c r="Q90">
        <v>49.69</v>
      </c>
      <c r="R90">
        <v>21.73</v>
      </c>
      <c r="S90">
        <v>27.87</v>
      </c>
      <c r="T90">
        <v>49.77</v>
      </c>
      <c r="U90" s="156">
        <f t="shared" si="9"/>
        <v>268.14</v>
      </c>
      <c r="V90" s="154">
        <f t="shared" si="10"/>
        <v>0</v>
      </c>
      <c r="Y90">
        <f>BAWANA!AW90+BAWANA!AX90</f>
        <v>31.86</v>
      </c>
      <c r="Z90">
        <f>BAWANA!BD90+BAWANA!BE90</f>
        <v>0</v>
      </c>
      <c r="AA90">
        <f>BAWANA!X90+BAWANA!Y90</f>
        <v>31.86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253.36</v>
      </c>
      <c r="E91">
        <f>BAWANA!AM91</f>
        <v>0</v>
      </c>
      <c r="F91">
        <f t="shared" si="11"/>
        <v>256</v>
      </c>
      <c r="G91">
        <f t="shared" si="12"/>
        <v>253.36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25.82</v>
      </c>
      <c r="L91">
        <f>NDMC_EOD!AK91+NDMC_EOD!AL91</f>
        <v>28</v>
      </c>
      <c r="M91">
        <f>TPDDL_EOD!AK91+TPDDL_EOD!AL91</f>
        <v>50</v>
      </c>
      <c r="N91">
        <f t="shared" si="7"/>
        <v>253.36</v>
      </c>
      <c r="O91" s="154">
        <f t="shared" si="8"/>
        <v>0</v>
      </c>
      <c r="P91">
        <v>99.62</v>
      </c>
      <c r="Q91">
        <v>49.92</v>
      </c>
      <c r="R91">
        <v>25.82</v>
      </c>
      <c r="S91">
        <v>28</v>
      </c>
      <c r="T91">
        <v>50</v>
      </c>
      <c r="U91" s="156">
        <f t="shared" si="9"/>
        <v>253.36</v>
      </c>
      <c r="V91" s="154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245.36</v>
      </c>
      <c r="E92">
        <f>BAWANA!AM92</f>
        <v>0</v>
      </c>
      <c r="F92">
        <f t="shared" si="11"/>
        <v>256</v>
      </c>
      <c r="G92">
        <f t="shared" si="12"/>
        <v>245.36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17.82</v>
      </c>
      <c r="L92">
        <f>NDMC_EOD!AK92+NDMC_EOD!AL92</f>
        <v>28</v>
      </c>
      <c r="M92">
        <f>TPDDL_EOD!AK92+TPDDL_EOD!AL92</f>
        <v>50</v>
      </c>
      <c r="N92">
        <f t="shared" si="7"/>
        <v>245.36</v>
      </c>
      <c r="O92" s="154">
        <f t="shared" si="8"/>
        <v>0</v>
      </c>
      <c r="P92">
        <v>99.62</v>
      </c>
      <c r="Q92">
        <v>49.92</v>
      </c>
      <c r="R92">
        <v>17.82</v>
      </c>
      <c r="S92">
        <v>28</v>
      </c>
      <c r="T92">
        <v>50</v>
      </c>
      <c r="U92" s="156">
        <f t="shared" si="9"/>
        <v>245.36</v>
      </c>
      <c r="V92" s="154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246.36</v>
      </c>
      <c r="E93">
        <f>BAWANA!AM93</f>
        <v>0</v>
      </c>
      <c r="F93">
        <f t="shared" si="11"/>
        <v>256</v>
      </c>
      <c r="G93">
        <f t="shared" si="12"/>
        <v>246.36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18.82</v>
      </c>
      <c r="L93">
        <f>NDMC_EOD!AK93+NDMC_EOD!AL93</f>
        <v>28</v>
      </c>
      <c r="M93">
        <f>TPDDL_EOD!AK93+TPDDL_EOD!AL93</f>
        <v>50</v>
      </c>
      <c r="N93">
        <f t="shared" si="7"/>
        <v>246.36</v>
      </c>
      <c r="O93" s="154">
        <f t="shared" si="8"/>
        <v>0</v>
      </c>
      <c r="P93">
        <v>99.62</v>
      </c>
      <c r="Q93">
        <v>49.92</v>
      </c>
      <c r="R93">
        <v>18.82</v>
      </c>
      <c r="S93">
        <v>28</v>
      </c>
      <c r="T93">
        <v>50</v>
      </c>
      <c r="U93" s="156">
        <f t="shared" si="9"/>
        <v>246.36</v>
      </c>
      <c r="V93" s="154">
        <f t="shared" si="10"/>
        <v>0</v>
      </c>
      <c r="Y93">
        <f>BAWANA!AW93+BAWANA!AX93</f>
        <v>32</v>
      </c>
      <c r="Z93">
        <f>BAWANA!BD93+BAWANA!BE93</f>
        <v>0</v>
      </c>
      <c r="AA93">
        <f>BAWANA!X93+BAWANA!Y93</f>
        <v>32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243.36</v>
      </c>
      <c r="E94">
        <f>BAWANA!AM94</f>
        <v>0</v>
      </c>
      <c r="F94">
        <f t="shared" si="11"/>
        <v>256</v>
      </c>
      <c r="G94">
        <f t="shared" si="12"/>
        <v>243.36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15.82</v>
      </c>
      <c r="L94">
        <f>NDMC_EOD!AK94+NDMC_EOD!AL94</f>
        <v>28</v>
      </c>
      <c r="M94">
        <f>TPDDL_EOD!AK94+TPDDL_EOD!AL94</f>
        <v>50</v>
      </c>
      <c r="N94">
        <f t="shared" si="7"/>
        <v>243.36</v>
      </c>
      <c r="O94" s="154">
        <f t="shared" si="8"/>
        <v>0</v>
      </c>
      <c r="P94">
        <v>99.62</v>
      </c>
      <c r="Q94">
        <v>49.92</v>
      </c>
      <c r="R94">
        <v>15.82</v>
      </c>
      <c r="S94">
        <v>28</v>
      </c>
      <c r="T94">
        <v>50</v>
      </c>
      <c r="U94" s="156">
        <f t="shared" si="9"/>
        <v>243.36</v>
      </c>
      <c r="V94" s="154">
        <f t="shared" si="10"/>
        <v>0</v>
      </c>
      <c r="Y94">
        <f>BAWANA!AW94+BAWANA!AX94</f>
        <v>32</v>
      </c>
      <c r="Z94">
        <f>BAWANA!BD94+BAWANA!BE94</f>
        <v>0</v>
      </c>
      <c r="AA94">
        <f>BAWANA!X94+BAWANA!Y94</f>
        <v>32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241.36</v>
      </c>
      <c r="E95">
        <f>BAWANA!AM95</f>
        <v>0</v>
      </c>
      <c r="F95">
        <f t="shared" si="11"/>
        <v>256</v>
      </c>
      <c r="G95">
        <f t="shared" si="12"/>
        <v>241.36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13.82</v>
      </c>
      <c r="L95">
        <f>NDMC_EOD!AK95+NDMC_EOD!AL95</f>
        <v>28</v>
      </c>
      <c r="M95">
        <f>TPDDL_EOD!AK95+TPDDL_EOD!AL95</f>
        <v>50</v>
      </c>
      <c r="N95">
        <f t="shared" si="7"/>
        <v>241.36</v>
      </c>
      <c r="O95" s="154">
        <f t="shared" si="8"/>
        <v>0</v>
      </c>
      <c r="P95">
        <v>99.62</v>
      </c>
      <c r="Q95">
        <v>49.92</v>
      </c>
      <c r="R95">
        <v>13.82</v>
      </c>
      <c r="S95">
        <v>28</v>
      </c>
      <c r="T95">
        <v>50</v>
      </c>
      <c r="U95" s="156">
        <f t="shared" si="9"/>
        <v>241.36</v>
      </c>
      <c r="V95" s="154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242.36</v>
      </c>
      <c r="E96">
        <f>BAWANA!AM96</f>
        <v>0</v>
      </c>
      <c r="F96">
        <f t="shared" si="11"/>
        <v>256</v>
      </c>
      <c r="G96">
        <f t="shared" si="12"/>
        <v>242.36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14.82</v>
      </c>
      <c r="L96">
        <f>NDMC_EOD!AK96+NDMC_EOD!AL96</f>
        <v>28</v>
      </c>
      <c r="M96">
        <f>TPDDL_EOD!AK96+TPDDL_EOD!AL96</f>
        <v>50</v>
      </c>
      <c r="N96">
        <f t="shared" si="7"/>
        <v>242.36</v>
      </c>
      <c r="O96" s="154">
        <f t="shared" si="8"/>
        <v>0</v>
      </c>
      <c r="P96">
        <v>99.62</v>
      </c>
      <c r="Q96">
        <v>49.92</v>
      </c>
      <c r="R96">
        <v>14.82</v>
      </c>
      <c r="S96">
        <v>28</v>
      </c>
      <c r="T96">
        <v>50</v>
      </c>
      <c r="U96" s="156">
        <f t="shared" si="9"/>
        <v>242.36</v>
      </c>
      <c r="V96" s="154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244.36</v>
      </c>
      <c r="E97">
        <f>BAWANA!AM97</f>
        <v>0</v>
      </c>
      <c r="F97">
        <f t="shared" si="11"/>
        <v>256</v>
      </c>
      <c r="G97">
        <f t="shared" si="12"/>
        <v>244.36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16.82</v>
      </c>
      <c r="L97">
        <f>NDMC_EOD!AK97+NDMC_EOD!AL97</f>
        <v>28</v>
      </c>
      <c r="M97">
        <f>TPDDL_EOD!AK97+TPDDL_EOD!AL97</f>
        <v>50</v>
      </c>
      <c r="N97">
        <f t="shared" si="7"/>
        <v>244.36</v>
      </c>
      <c r="O97" s="154">
        <f t="shared" si="8"/>
        <v>0</v>
      </c>
      <c r="P97">
        <v>99.62</v>
      </c>
      <c r="Q97">
        <v>49.92</v>
      </c>
      <c r="R97">
        <v>16.82</v>
      </c>
      <c r="S97">
        <v>28</v>
      </c>
      <c r="T97">
        <v>50</v>
      </c>
      <c r="U97" s="156">
        <f t="shared" si="9"/>
        <v>244.36</v>
      </c>
      <c r="V97" s="154">
        <f t="shared" si="10"/>
        <v>0</v>
      </c>
      <c r="Y97">
        <f>BAWANA!AW97+BAWANA!AX97</f>
        <v>32</v>
      </c>
      <c r="Z97">
        <f>BAWANA!BD97+BAWANA!BE97</f>
        <v>0</v>
      </c>
      <c r="AA97">
        <f>BAWANA!X97+BAWANA!Y97</f>
        <v>32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239.36</v>
      </c>
      <c r="E98">
        <f>BAWANA!AM98</f>
        <v>0</v>
      </c>
      <c r="F98">
        <f t="shared" si="11"/>
        <v>256</v>
      </c>
      <c r="G98">
        <f t="shared" si="12"/>
        <v>239.36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11.82</v>
      </c>
      <c r="L98">
        <f>NDMC_EOD!AK98+NDMC_EOD!AL98</f>
        <v>28</v>
      </c>
      <c r="M98">
        <f>TPDDL_EOD!AK98+TPDDL_EOD!AL98</f>
        <v>50</v>
      </c>
      <c r="N98">
        <f t="shared" si="7"/>
        <v>239.36</v>
      </c>
      <c r="O98" s="154">
        <f t="shared" si="8"/>
        <v>0</v>
      </c>
      <c r="P98">
        <v>99.62</v>
      </c>
      <c r="Q98">
        <v>49.92</v>
      </c>
      <c r="R98">
        <v>11.82</v>
      </c>
      <c r="S98">
        <v>28</v>
      </c>
      <c r="T98">
        <v>50</v>
      </c>
      <c r="U98" s="156">
        <f t="shared" si="9"/>
        <v>239.36</v>
      </c>
      <c r="V98" s="154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6.0797400000000019</v>
      </c>
      <c r="E99" s="156">
        <f t="shared" si="14"/>
        <v>0</v>
      </c>
      <c r="F99" s="156">
        <f t="shared" si="14"/>
        <v>6.1440000000000001</v>
      </c>
      <c r="G99" s="156">
        <f t="shared" si="14"/>
        <v>6.0797400000000019</v>
      </c>
      <c r="H99" s="156"/>
      <c r="I99" s="156">
        <f t="shared" si="14"/>
        <v>2.3549975000000023</v>
      </c>
      <c r="J99" s="156">
        <f t="shared" si="14"/>
        <v>1.1615450000000012</v>
      </c>
      <c r="K99" s="156">
        <f t="shared" si="14"/>
        <v>0.47295999999999982</v>
      </c>
      <c r="L99" s="156">
        <f t="shared" si="14"/>
        <v>0.6373224999999999</v>
      </c>
      <c r="M99" s="156">
        <f t="shared" si="14"/>
        <v>1.4529200000000002</v>
      </c>
      <c r="N99" s="156">
        <f t="shared" si="14"/>
        <v>6.0797450000000008</v>
      </c>
      <c r="O99" s="156">
        <f t="shared" si="14"/>
        <v>-5.0000000001091398E-6</v>
      </c>
      <c r="P99" s="156">
        <f t="shared" si="14"/>
        <v>2.3549865859515116</v>
      </c>
      <c r="Q99" s="156">
        <f t="shared" si="14"/>
        <v>1.1615465394042572</v>
      </c>
      <c r="R99" s="156">
        <f t="shared" si="14"/>
        <v>0.47295704887736001</v>
      </c>
      <c r="S99" s="156">
        <f t="shared" si="14"/>
        <v>0.63732749463653338</v>
      </c>
      <c r="T99" s="156">
        <f t="shared" si="14"/>
        <v>1.4529223311303401</v>
      </c>
      <c r="U99" s="156">
        <f t="shared" si="14"/>
        <v>6.0797400000000019</v>
      </c>
      <c r="V99" s="156">
        <f t="shared" si="10"/>
        <v>0</v>
      </c>
      <c r="Y99" s="156">
        <f>SUM(Y3:Y98)/4000</f>
        <v>0.68221500000000013</v>
      </c>
      <c r="Z99" s="156">
        <f t="shared" ref="Z99:AD99" si="15">SUM(Z3:Z98)/4000</f>
        <v>9.8029999999999992E-2</v>
      </c>
      <c r="AA99" s="156">
        <f t="shared" si="15"/>
        <v>0.68221500000000013</v>
      </c>
      <c r="AB99" s="156">
        <f t="shared" si="15"/>
        <v>9.8029999999999992E-2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X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9" t="s">
        <v>469</v>
      </c>
      <c r="AT2" s="200" t="s">
        <v>432</v>
      </c>
      <c r="AU2" s="169"/>
      <c r="AV2" s="200" t="s">
        <v>424</v>
      </c>
      <c r="AW2" s="200" t="s">
        <v>428</v>
      </c>
      <c r="AX2" s="200" t="s">
        <v>437</v>
      </c>
      <c r="AY2" s="169"/>
      <c r="AZ2" s="169"/>
      <c r="BA2" s="211"/>
    </row>
    <row r="3" spans="1:53">
      <c r="A3" t="s">
        <v>45</v>
      </c>
      <c r="B3">
        <v>0</v>
      </c>
      <c r="C3">
        <v>44.52</v>
      </c>
      <c r="D3">
        <v>0</v>
      </c>
      <c r="E3">
        <v>0</v>
      </c>
      <c r="F3">
        <v>69.286799999999999</v>
      </c>
      <c r="G3">
        <v>0</v>
      </c>
      <c r="H3">
        <v>0</v>
      </c>
      <c r="I3">
        <v>90.968000000000004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102.75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0</v>
      </c>
      <c r="W3">
        <v>147.515625</v>
      </c>
      <c r="X3">
        <v>147.515625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8.8740000000000006</v>
      </c>
      <c r="AG3">
        <v>43.574399999999997</v>
      </c>
      <c r="AH3">
        <v>0</v>
      </c>
      <c r="AI3">
        <v>0</v>
      </c>
      <c r="AJ3">
        <v>0</v>
      </c>
      <c r="AK3">
        <v>51.394500000000001</v>
      </c>
      <c r="AL3">
        <v>2.3239999999999998</v>
      </c>
      <c r="AM3">
        <v>0</v>
      </c>
      <c r="AN3">
        <v>0.42086000000000001</v>
      </c>
      <c r="AO3">
        <v>0</v>
      </c>
      <c r="AP3">
        <v>8.3264999999999993</v>
      </c>
      <c r="AQ3">
        <v>0</v>
      </c>
      <c r="AR3">
        <v>5.3807999999999998</v>
      </c>
      <c r="AS3">
        <v>5.3807999999999998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3622.5590189999998</v>
      </c>
    </row>
    <row r="4" spans="1:53">
      <c r="A4" t="s">
        <v>46</v>
      </c>
      <c r="B4">
        <v>0</v>
      </c>
      <c r="C4">
        <v>44.52</v>
      </c>
      <c r="D4">
        <v>0</v>
      </c>
      <c r="E4">
        <v>0</v>
      </c>
      <c r="F4">
        <v>69.286799999999999</v>
      </c>
      <c r="G4">
        <v>0</v>
      </c>
      <c r="H4">
        <v>0</v>
      </c>
      <c r="I4">
        <v>90.968000000000004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102.75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0</v>
      </c>
      <c r="W4">
        <v>147.515625</v>
      </c>
      <c r="X4">
        <v>147.515625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8.8740000000000006</v>
      </c>
      <c r="AG4">
        <v>43.574399999999997</v>
      </c>
      <c r="AH4">
        <v>0</v>
      </c>
      <c r="AI4">
        <v>0</v>
      </c>
      <c r="AJ4">
        <v>0</v>
      </c>
      <c r="AK4">
        <v>51.394500000000001</v>
      </c>
      <c r="AL4">
        <v>2.3239999999999998</v>
      </c>
      <c r="AM4">
        <v>0</v>
      </c>
      <c r="AN4">
        <v>0.42086000000000001</v>
      </c>
      <c r="AO4">
        <v>0</v>
      </c>
      <c r="AP4">
        <v>8.3264999999999993</v>
      </c>
      <c r="AQ4">
        <v>0</v>
      </c>
      <c r="AR4">
        <v>5.3807999999999998</v>
      </c>
      <c r="AS4">
        <v>5.3807999999999998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3622.5590189999998</v>
      </c>
    </row>
    <row r="5" spans="1:53">
      <c r="A5" t="s">
        <v>47</v>
      </c>
      <c r="B5">
        <v>0</v>
      </c>
      <c r="C5">
        <v>44.52</v>
      </c>
      <c r="D5">
        <v>0</v>
      </c>
      <c r="E5">
        <v>0</v>
      </c>
      <c r="F5">
        <v>69.286799999999999</v>
      </c>
      <c r="G5">
        <v>0</v>
      </c>
      <c r="H5">
        <v>0</v>
      </c>
      <c r="I5">
        <v>90.968000000000004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102.75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0</v>
      </c>
      <c r="W5">
        <v>147.515625</v>
      </c>
      <c r="X5">
        <v>147.515625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8.8740000000000006</v>
      </c>
      <c r="AG5">
        <v>43.574399999999997</v>
      </c>
      <c r="AH5">
        <v>0</v>
      </c>
      <c r="AI5">
        <v>0</v>
      </c>
      <c r="AJ5">
        <v>0</v>
      </c>
      <c r="AK5">
        <v>51.394500000000001</v>
      </c>
      <c r="AL5">
        <v>2.3239999999999998</v>
      </c>
      <c r="AM5">
        <v>0</v>
      </c>
      <c r="AN5">
        <v>0.42086000000000001</v>
      </c>
      <c r="AO5">
        <v>0</v>
      </c>
      <c r="AP5">
        <v>8.3264999999999993</v>
      </c>
      <c r="AQ5">
        <v>0</v>
      </c>
      <c r="AR5">
        <v>5.3807999999999998</v>
      </c>
      <c r="AS5">
        <v>5.3807999999999998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3622.5590189999998</v>
      </c>
    </row>
    <row r="6" spans="1:53">
      <c r="A6" t="s">
        <v>48</v>
      </c>
      <c r="B6">
        <v>0</v>
      </c>
      <c r="C6">
        <v>44.52</v>
      </c>
      <c r="D6">
        <v>0</v>
      </c>
      <c r="E6">
        <v>0</v>
      </c>
      <c r="F6">
        <v>69.286799999999999</v>
      </c>
      <c r="G6">
        <v>0</v>
      </c>
      <c r="H6">
        <v>0</v>
      </c>
      <c r="I6">
        <v>90.968000000000004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102.75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0</v>
      </c>
      <c r="W6">
        <v>147.515625</v>
      </c>
      <c r="X6">
        <v>147.515625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8.8740000000000006</v>
      </c>
      <c r="AG6">
        <v>43.574399999999997</v>
      </c>
      <c r="AH6">
        <v>0</v>
      </c>
      <c r="AI6">
        <v>0</v>
      </c>
      <c r="AJ6">
        <v>0</v>
      </c>
      <c r="AK6">
        <v>51.394500000000001</v>
      </c>
      <c r="AL6">
        <v>2.3239999999999998</v>
      </c>
      <c r="AM6">
        <v>0</v>
      </c>
      <c r="AN6">
        <v>0.42086000000000001</v>
      </c>
      <c r="AO6">
        <v>0</v>
      </c>
      <c r="AP6">
        <v>8.3264999999999993</v>
      </c>
      <c r="AQ6">
        <v>0</v>
      </c>
      <c r="AR6">
        <v>5.3807999999999998</v>
      </c>
      <c r="AS6">
        <v>5.3807999999999998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3622.5590189999998</v>
      </c>
    </row>
    <row r="7" spans="1:53">
      <c r="A7" t="s">
        <v>49</v>
      </c>
      <c r="B7">
        <v>0</v>
      </c>
      <c r="C7">
        <v>44.52</v>
      </c>
      <c r="D7">
        <v>0</v>
      </c>
      <c r="E7">
        <v>0</v>
      </c>
      <c r="F7">
        <v>69.286799999999999</v>
      </c>
      <c r="G7">
        <v>0</v>
      </c>
      <c r="H7">
        <v>0</v>
      </c>
      <c r="I7">
        <v>90.968000000000004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102.75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0</v>
      </c>
      <c r="W7">
        <v>147.515625</v>
      </c>
      <c r="X7">
        <v>147.515625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8.8740000000000006</v>
      </c>
      <c r="AG7">
        <v>43.574399999999997</v>
      </c>
      <c r="AH7">
        <v>0</v>
      </c>
      <c r="AI7">
        <v>0</v>
      </c>
      <c r="AJ7">
        <v>0</v>
      </c>
      <c r="AK7">
        <v>51.394500000000001</v>
      </c>
      <c r="AL7">
        <v>17.43</v>
      </c>
      <c r="AM7">
        <v>0</v>
      </c>
      <c r="AN7">
        <v>0.42086000000000001</v>
      </c>
      <c r="AO7">
        <v>0</v>
      </c>
      <c r="AP7">
        <v>4.4835000000000003</v>
      </c>
      <c r="AQ7">
        <v>0</v>
      </c>
      <c r="AR7">
        <v>8.0711999999999993</v>
      </c>
      <c r="AS7">
        <v>8.0711999999999993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3639.2028189999992</v>
      </c>
    </row>
    <row r="8" spans="1:53">
      <c r="A8" t="s">
        <v>50</v>
      </c>
      <c r="B8">
        <v>0</v>
      </c>
      <c r="C8">
        <v>44.52</v>
      </c>
      <c r="D8">
        <v>0</v>
      </c>
      <c r="E8">
        <v>0</v>
      </c>
      <c r="F8">
        <v>69.286799999999999</v>
      </c>
      <c r="G8">
        <v>0</v>
      </c>
      <c r="H8">
        <v>0</v>
      </c>
      <c r="I8">
        <v>90.968000000000004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102.75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0</v>
      </c>
      <c r="W8">
        <v>147.515625</v>
      </c>
      <c r="X8">
        <v>147.515625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8.8740000000000006</v>
      </c>
      <c r="AG8">
        <v>43.574399999999997</v>
      </c>
      <c r="AH8">
        <v>0</v>
      </c>
      <c r="AI8">
        <v>0</v>
      </c>
      <c r="AJ8">
        <v>0</v>
      </c>
      <c r="AK8">
        <v>51.394500000000001</v>
      </c>
      <c r="AL8">
        <v>53.451999999999998</v>
      </c>
      <c r="AM8">
        <v>0</v>
      </c>
      <c r="AN8">
        <v>0.42086000000000001</v>
      </c>
      <c r="AO8">
        <v>0</v>
      </c>
      <c r="AP8">
        <v>4.4835000000000003</v>
      </c>
      <c r="AQ8">
        <v>0</v>
      </c>
      <c r="AR8">
        <v>5.1117600000000003</v>
      </c>
      <c r="AS8">
        <v>5.1117600000000003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3669.3059389999994</v>
      </c>
    </row>
    <row r="9" spans="1:53">
      <c r="A9" t="s">
        <v>51</v>
      </c>
      <c r="B9">
        <v>0</v>
      </c>
      <c r="C9">
        <v>44.625</v>
      </c>
      <c r="D9">
        <v>0</v>
      </c>
      <c r="E9">
        <v>0</v>
      </c>
      <c r="F9">
        <v>69.286799999999999</v>
      </c>
      <c r="G9">
        <v>0</v>
      </c>
      <c r="H9">
        <v>0</v>
      </c>
      <c r="I9">
        <v>90.968000000000004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102.75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0</v>
      </c>
      <c r="W9">
        <v>147.515625</v>
      </c>
      <c r="X9">
        <v>147.515625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8.8740000000000006</v>
      </c>
      <c r="AG9">
        <v>43.574399999999997</v>
      </c>
      <c r="AH9">
        <v>0</v>
      </c>
      <c r="AI9">
        <v>0</v>
      </c>
      <c r="AJ9">
        <v>0</v>
      </c>
      <c r="AK9">
        <v>51.394500000000001</v>
      </c>
      <c r="AL9">
        <v>53.451999999999998</v>
      </c>
      <c r="AM9">
        <v>0</v>
      </c>
      <c r="AN9">
        <v>0.42086000000000001</v>
      </c>
      <c r="AO9">
        <v>0</v>
      </c>
      <c r="AP9">
        <v>4.4835000000000003</v>
      </c>
      <c r="AQ9">
        <v>0</v>
      </c>
      <c r="AR9">
        <v>5.1117600000000003</v>
      </c>
      <c r="AS9">
        <v>5.1117600000000003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3669.410938999999</v>
      </c>
    </row>
    <row r="10" spans="1:53">
      <c r="A10" t="s">
        <v>52</v>
      </c>
      <c r="B10">
        <v>0</v>
      </c>
      <c r="C10">
        <v>44.625</v>
      </c>
      <c r="D10">
        <v>0</v>
      </c>
      <c r="E10">
        <v>0</v>
      </c>
      <c r="F10">
        <v>69.286799999999999</v>
      </c>
      <c r="G10">
        <v>0</v>
      </c>
      <c r="H10">
        <v>0</v>
      </c>
      <c r="I10">
        <v>90.968000000000004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102.75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0</v>
      </c>
      <c r="W10">
        <v>147.515625</v>
      </c>
      <c r="X10">
        <v>147.515625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4.4904999999999999</v>
      </c>
      <c r="AF10">
        <v>8.8740000000000006</v>
      </c>
      <c r="AG10">
        <v>43.574399999999997</v>
      </c>
      <c r="AH10">
        <v>0</v>
      </c>
      <c r="AI10">
        <v>0</v>
      </c>
      <c r="AJ10">
        <v>0</v>
      </c>
      <c r="AK10">
        <v>51.394500000000001</v>
      </c>
      <c r="AL10">
        <v>53.451999999999998</v>
      </c>
      <c r="AM10">
        <v>0</v>
      </c>
      <c r="AN10">
        <v>0.42086000000000001</v>
      </c>
      <c r="AO10">
        <v>0</v>
      </c>
      <c r="AP10">
        <v>4.4835000000000003</v>
      </c>
      <c r="AQ10">
        <v>0</v>
      </c>
      <c r="AR10">
        <v>5.1117600000000003</v>
      </c>
      <c r="AS10">
        <v>5.1117600000000003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3669.410938999999</v>
      </c>
    </row>
    <row r="11" spans="1:53">
      <c r="A11" t="s">
        <v>53</v>
      </c>
      <c r="B11">
        <v>0</v>
      </c>
      <c r="C11">
        <v>44.625</v>
      </c>
      <c r="D11">
        <v>0</v>
      </c>
      <c r="E11">
        <v>0</v>
      </c>
      <c r="F11">
        <v>69.286799999999999</v>
      </c>
      <c r="G11">
        <v>0</v>
      </c>
      <c r="H11">
        <v>0</v>
      </c>
      <c r="I11">
        <v>90.968000000000004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102.75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0</v>
      </c>
      <c r="W11">
        <v>147.515625</v>
      </c>
      <c r="X11">
        <v>147.515625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4.4904999999999999</v>
      </c>
      <c r="AF11">
        <v>8.8740000000000006</v>
      </c>
      <c r="AG11">
        <v>43.574399999999997</v>
      </c>
      <c r="AH11">
        <v>0</v>
      </c>
      <c r="AI11">
        <v>0</v>
      </c>
      <c r="AJ11">
        <v>0</v>
      </c>
      <c r="AK11">
        <v>51.394500000000001</v>
      </c>
      <c r="AL11">
        <v>53.451999999999998</v>
      </c>
      <c r="AM11">
        <v>0</v>
      </c>
      <c r="AN11">
        <v>0.42086000000000001</v>
      </c>
      <c r="AO11">
        <v>0</v>
      </c>
      <c r="AP11">
        <v>8.3264999999999993</v>
      </c>
      <c r="AQ11">
        <v>0</v>
      </c>
      <c r="AR11">
        <v>5.1117600000000003</v>
      </c>
      <c r="AS11">
        <v>5.1117600000000003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3673.2539389999993</v>
      </c>
    </row>
    <row r="12" spans="1:53">
      <c r="A12" t="s">
        <v>54</v>
      </c>
      <c r="B12">
        <v>0</v>
      </c>
      <c r="C12">
        <v>44.625</v>
      </c>
      <c r="D12">
        <v>0</v>
      </c>
      <c r="E12">
        <v>0</v>
      </c>
      <c r="F12">
        <v>69.286799999999999</v>
      </c>
      <c r="G12">
        <v>0</v>
      </c>
      <c r="H12">
        <v>0</v>
      </c>
      <c r="I12">
        <v>90.968000000000004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102.75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0</v>
      </c>
      <c r="W12">
        <v>147.515625</v>
      </c>
      <c r="X12">
        <v>147.515625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4.4904999999999999</v>
      </c>
      <c r="AF12">
        <v>8.8740000000000006</v>
      </c>
      <c r="AG12">
        <v>43.574399999999997</v>
      </c>
      <c r="AH12">
        <v>0</v>
      </c>
      <c r="AI12">
        <v>0</v>
      </c>
      <c r="AJ12">
        <v>0</v>
      </c>
      <c r="AK12">
        <v>51.394500000000001</v>
      </c>
      <c r="AL12">
        <v>17.43</v>
      </c>
      <c r="AM12">
        <v>0</v>
      </c>
      <c r="AN12">
        <v>0.42086000000000001</v>
      </c>
      <c r="AO12">
        <v>0</v>
      </c>
      <c r="AP12">
        <v>8.3264999999999993</v>
      </c>
      <c r="AQ12">
        <v>0</v>
      </c>
      <c r="AR12">
        <v>5.1117600000000003</v>
      </c>
      <c r="AS12">
        <v>5.1117600000000003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3637.2319389999989</v>
      </c>
    </row>
    <row r="13" spans="1:53">
      <c r="A13" t="s">
        <v>55</v>
      </c>
      <c r="B13">
        <v>0</v>
      </c>
      <c r="C13">
        <v>44.625</v>
      </c>
      <c r="D13">
        <v>0</v>
      </c>
      <c r="E13">
        <v>0</v>
      </c>
      <c r="F13">
        <v>69.286799999999999</v>
      </c>
      <c r="G13">
        <v>0</v>
      </c>
      <c r="H13">
        <v>0</v>
      </c>
      <c r="I13">
        <v>90.968000000000004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102.75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0</v>
      </c>
      <c r="W13">
        <v>147.515625</v>
      </c>
      <c r="X13">
        <v>147.515625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4.4904999999999999</v>
      </c>
      <c r="AF13">
        <v>8.8740000000000006</v>
      </c>
      <c r="AG13">
        <v>43.574399999999997</v>
      </c>
      <c r="AH13">
        <v>0</v>
      </c>
      <c r="AI13">
        <v>0</v>
      </c>
      <c r="AJ13">
        <v>0</v>
      </c>
      <c r="AK13">
        <v>51.394500000000001</v>
      </c>
      <c r="AL13">
        <v>2.3239999999999998</v>
      </c>
      <c r="AM13">
        <v>0</v>
      </c>
      <c r="AN13">
        <v>0.42086000000000001</v>
      </c>
      <c r="AO13">
        <v>0</v>
      </c>
      <c r="AP13">
        <v>4.4835000000000003</v>
      </c>
      <c r="AQ13">
        <v>0</v>
      </c>
      <c r="AR13">
        <v>16.142399999999999</v>
      </c>
      <c r="AS13">
        <v>16.142399999999999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3640.3442189999996</v>
      </c>
    </row>
    <row r="14" spans="1:53">
      <c r="A14" t="s">
        <v>56</v>
      </c>
      <c r="B14">
        <v>0</v>
      </c>
      <c r="C14">
        <v>44.625</v>
      </c>
      <c r="D14">
        <v>0</v>
      </c>
      <c r="E14">
        <v>0</v>
      </c>
      <c r="F14">
        <v>69.286799999999999</v>
      </c>
      <c r="G14">
        <v>0</v>
      </c>
      <c r="H14">
        <v>0</v>
      </c>
      <c r="I14">
        <v>90.968000000000004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102.75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0</v>
      </c>
      <c r="W14">
        <v>147.515625</v>
      </c>
      <c r="X14">
        <v>147.515625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4.4904999999999999</v>
      </c>
      <c r="AF14">
        <v>8.8740000000000006</v>
      </c>
      <c r="AG14">
        <v>43.574399999999997</v>
      </c>
      <c r="AH14">
        <v>0</v>
      </c>
      <c r="AI14">
        <v>0</v>
      </c>
      <c r="AJ14">
        <v>0</v>
      </c>
      <c r="AK14">
        <v>51.394500000000001</v>
      </c>
      <c r="AL14">
        <v>2.3239999999999998</v>
      </c>
      <c r="AM14">
        <v>0</v>
      </c>
      <c r="AN14">
        <v>0.42086000000000001</v>
      </c>
      <c r="AO14">
        <v>0</v>
      </c>
      <c r="AP14">
        <v>4.4835000000000003</v>
      </c>
      <c r="AQ14">
        <v>0</v>
      </c>
      <c r="AR14">
        <v>16.142399999999999</v>
      </c>
      <c r="AS14">
        <v>16.142399999999999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3640.3442189999996</v>
      </c>
    </row>
    <row r="15" spans="1:53">
      <c r="A15" t="s">
        <v>57</v>
      </c>
      <c r="B15">
        <v>0</v>
      </c>
      <c r="C15">
        <v>44.625</v>
      </c>
      <c r="D15">
        <v>0</v>
      </c>
      <c r="E15">
        <v>0</v>
      </c>
      <c r="F15">
        <v>69.286799999999999</v>
      </c>
      <c r="G15">
        <v>0</v>
      </c>
      <c r="H15">
        <v>0</v>
      </c>
      <c r="I15">
        <v>90.968000000000004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102.75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0</v>
      </c>
      <c r="W15">
        <v>147.515625</v>
      </c>
      <c r="X15">
        <v>147.515625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4.4904999999999999</v>
      </c>
      <c r="AF15">
        <v>8.8740000000000006</v>
      </c>
      <c r="AG15">
        <v>43.574399999999997</v>
      </c>
      <c r="AH15">
        <v>0</v>
      </c>
      <c r="AI15">
        <v>0</v>
      </c>
      <c r="AJ15">
        <v>0</v>
      </c>
      <c r="AK15">
        <v>51.394500000000001</v>
      </c>
      <c r="AL15">
        <v>2.3239999999999998</v>
      </c>
      <c r="AM15">
        <v>0</v>
      </c>
      <c r="AN15">
        <v>0.42086000000000001</v>
      </c>
      <c r="AO15">
        <v>0</v>
      </c>
      <c r="AP15">
        <v>4.4835000000000003</v>
      </c>
      <c r="AQ15">
        <v>0</v>
      </c>
      <c r="AR15">
        <v>10.089</v>
      </c>
      <c r="AS15">
        <v>10.089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3628.2374189999991</v>
      </c>
    </row>
    <row r="16" spans="1:53">
      <c r="A16" t="s">
        <v>58</v>
      </c>
      <c r="B16">
        <v>0</v>
      </c>
      <c r="C16">
        <v>44.835000000000001</v>
      </c>
      <c r="D16">
        <v>0</v>
      </c>
      <c r="E16">
        <v>0</v>
      </c>
      <c r="F16">
        <v>69.286799999999999</v>
      </c>
      <c r="G16">
        <v>0</v>
      </c>
      <c r="H16">
        <v>0</v>
      </c>
      <c r="I16">
        <v>90.968000000000004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102.75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0</v>
      </c>
      <c r="W16">
        <v>147.515625</v>
      </c>
      <c r="X16">
        <v>147.515625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4.4904999999999999</v>
      </c>
      <c r="AF16">
        <v>8.8740000000000006</v>
      </c>
      <c r="AG16">
        <v>43.574399999999997</v>
      </c>
      <c r="AH16">
        <v>0</v>
      </c>
      <c r="AI16">
        <v>0</v>
      </c>
      <c r="AJ16">
        <v>0</v>
      </c>
      <c r="AK16">
        <v>51.394500000000001</v>
      </c>
      <c r="AL16">
        <v>2.3239999999999998</v>
      </c>
      <c r="AM16">
        <v>0</v>
      </c>
      <c r="AN16">
        <v>0.42086000000000001</v>
      </c>
      <c r="AO16">
        <v>0</v>
      </c>
      <c r="AP16">
        <v>4.4835000000000003</v>
      </c>
      <c r="AQ16">
        <v>0</v>
      </c>
      <c r="AR16">
        <v>10.089</v>
      </c>
      <c r="AS16">
        <v>10.089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3628.4474189999992</v>
      </c>
    </row>
    <row r="17" spans="1:53">
      <c r="A17" t="s">
        <v>59</v>
      </c>
      <c r="B17">
        <v>0</v>
      </c>
      <c r="C17">
        <v>44.835000000000001</v>
      </c>
      <c r="D17">
        <v>0</v>
      </c>
      <c r="E17">
        <v>0</v>
      </c>
      <c r="F17">
        <v>69.286799999999999</v>
      </c>
      <c r="G17">
        <v>0</v>
      </c>
      <c r="H17">
        <v>0</v>
      </c>
      <c r="I17">
        <v>90.968000000000004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103.125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0</v>
      </c>
      <c r="W17">
        <v>147.515625</v>
      </c>
      <c r="X17">
        <v>147.515625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4.4904999999999999</v>
      </c>
      <c r="AF17">
        <v>8.8740000000000006</v>
      </c>
      <c r="AG17">
        <v>43.574399999999997</v>
      </c>
      <c r="AH17">
        <v>0</v>
      </c>
      <c r="AI17">
        <v>0</v>
      </c>
      <c r="AJ17">
        <v>0</v>
      </c>
      <c r="AK17">
        <v>51.394500000000001</v>
      </c>
      <c r="AL17">
        <v>2.3239999999999998</v>
      </c>
      <c r="AM17">
        <v>0</v>
      </c>
      <c r="AN17">
        <v>0.42086000000000001</v>
      </c>
      <c r="AO17">
        <v>0</v>
      </c>
      <c r="AP17">
        <v>8.3264999999999993</v>
      </c>
      <c r="AQ17">
        <v>0</v>
      </c>
      <c r="AR17">
        <v>10.089</v>
      </c>
      <c r="AS17">
        <v>10.089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3632.6654189999995</v>
      </c>
    </row>
    <row r="18" spans="1:53">
      <c r="A18" t="s">
        <v>60</v>
      </c>
      <c r="B18">
        <v>0</v>
      </c>
      <c r="C18">
        <v>44.835000000000001</v>
      </c>
      <c r="D18">
        <v>0</v>
      </c>
      <c r="E18">
        <v>0</v>
      </c>
      <c r="F18">
        <v>69.286799999999999</v>
      </c>
      <c r="G18">
        <v>0</v>
      </c>
      <c r="H18">
        <v>0</v>
      </c>
      <c r="I18">
        <v>90.968000000000004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103.125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0</v>
      </c>
      <c r="W18">
        <v>147.515625</v>
      </c>
      <c r="X18">
        <v>147.515625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4.4904999999999999</v>
      </c>
      <c r="AF18">
        <v>8.8740000000000006</v>
      </c>
      <c r="AG18">
        <v>43.574399999999997</v>
      </c>
      <c r="AH18">
        <v>0</v>
      </c>
      <c r="AI18">
        <v>0</v>
      </c>
      <c r="AJ18">
        <v>0</v>
      </c>
      <c r="AK18">
        <v>51.394500000000001</v>
      </c>
      <c r="AL18">
        <v>2.3239999999999998</v>
      </c>
      <c r="AM18">
        <v>0</v>
      </c>
      <c r="AN18">
        <v>0.42086000000000001</v>
      </c>
      <c r="AO18">
        <v>0</v>
      </c>
      <c r="AP18">
        <v>8.3264999999999993</v>
      </c>
      <c r="AQ18">
        <v>0</v>
      </c>
      <c r="AR18">
        <v>10.089</v>
      </c>
      <c r="AS18">
        <v>10.089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3632.6654189999995</v>
      </c>
    </row>
    <row r="19" spans="1:53">
      <c r="A19" t="s">
        <v>61</v>
      </c>
      <c r="B19">
        <v>0</v>
      </c>
      <c r="C19">
        <v>44.835000000000001</v>
      </c>
      <c r="D19">
        <v>0</v>
      </c>
      <c r="E19">
        <v>0</v>
      </c>
      <c r="F19">
        <v>69.286799999999999</v>
      </c>
      <c r="G19">
        <v>0</v>
      </c>
      <c r="H19">
        <v>0</v>
      </c>
      <c r="I19">
        <v>90.968000000000004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103.125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0</v>
      </c>
      <c r="W19">
        <v>147.515625</v>
      </c>
      <c r="X19">
        <v>147.515625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4.4904999999999999</v>
      </c>
      <c r="AF19">
        <v>8.8740000000000006</v>
      </c>
      <c r="AG19">
        <v>43.574399999999997</v>
      </c>
      <c r="AH19">
        <v>0</v>
      </c>
      <c r="AI19">
        <v>0</v>
      </c>
      <c r="AJ19">
        <v>0</v>
      </c>
      <c r="AK19">
        <v>51.394500000000001</v>
      </c>
      <c r="AL19">
        <v>2.3239999999999998</v>
      </c>
      <c r="AM19">
        <v>0</v>
      </c>
      <c r="AN19">
        <v>0.42086000000000001</v>
      </c>
      <c r="AO19">
        <v>0</v>
      </c>
      <c r="AP19">
        <v>8.3264999999999993</v>
      </c>
      <c r="AQ19">
        <v>0</v>
      </c>
      <c r="AR19">
        <v>10.089</v>
      </c>
      <c r="AS19">
        <v>10.089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3632.6654189999995</v>
      </c>
    </row>
    <row r="20" spans="1:53">
      <c r="A20" t="s">
        <v>62</v>
      </c>
      <c r="B20">
        <v>0</v>
      </c>
      <c r="C20">
        <v>44.835000000000001</v>
      </c>
      <c r="D20">
        <v>0</v>
      </c>
      <c r="E20">
        <v>0</v>
      </c>
      <c r="F20">
        <v>69.286799999999999</v>
      </c>
      <c r="G20">
        <v>0</v>
      </c>
      <c r="H20">
        <v>0</v>
      </c>
      <c r="I20">
        <v>90.968000000000004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103.125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0</v>
      </c>
      <c r="W20">
        <v>147.515625</v>
      </c>
      <c r="X20">
        <v>147.515625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4.4904999999999999</v>
      </c>
      <c r="AF20">
        <v>8.8740000000000006</v>
      </c>
      <c r="AG20">
        <v>43.574399999999997</v>
      </c>
      <c r="AH20">
        <v>0</v>
      </c>
      <c r="AI20">
        <v>0</v>
      </c>
      <c r="AJ20">
        <v>0</v>
      </c>
      <c r="AK20">
        <v>51.394500000000001</v>
      </c>
      <c r="AL20">
        <v>2.3239999999999998</v>
      </c>
      <c r="AM20">
        <v>0</v>
      </c>
      <c r="AN20">
        <v>0.42086000000000001</v>
      </c>
      <c r="AO20">
        <v>0</v>
      </c>
      <c r="AP20">
        <v>8.3264999999999993</v>
      </c>
      <c r="AQ20">
        <v>0</v>
      </c>
      <c r="AR20">
        <v>10.089</v>
      </c>
      <c r="AS20">
        <v>10.089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3632.6654189999995</v>
      </c>
    </row>
    <row r="21" spans="1:53">
      <c r="A21" t="s">
        <v>63</v>
      </c>
      <c r="B21">
        <v>0</v>
      </c>
      <c r="C21">
        <v>44.835000000000001</v>
      </c>
      <c r="D21">
        <v>0</v>
      </c>
      <c r="E21">
        <v>0</v>
      </c>
      <c r="F21">
        <v>69.286799999999999</v>
      </c>
      <c r="G21">
        <v>0</v>
      </c>
      <c r="H21">
        <v>0</v>
      </c>
      <c r="I21">
        <v>90.968000000000004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103.125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0</v>
      </c>
      <c r="W21">
        <v>147.515625</v>
      </c>
      <c r="X21">
        <v>147.515625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4.4904999999999999</v>
      </c>
      <c r="AF21">
        <v>8.8740000000000006</v>
      </c>
      <c r="AG21">
        <v>43.574399999999997</v>
      </c>
      <c r="AH21">
        <v>0</v>
      </c>
      <c r="AI21">
        <v>0</v>
      </c>
      <c r="AJ21">
        <v>0</v>
      </c>
      <c r="AK21">
        <v>51.394500000000001</v>
      </c>
      <c r="AL21">
        <v>2.3239999999999998</v>
      </c>
      <c r="AM21">
        <v>0</v>
      </c>
      <c r="AN21">
        <v>0.42086000000000001</v>
      </c>
      <c r="AO21">
        <v>0</v>
      </c>
      <c r="AP21">
        <v>4.4835000000000003</v>
      </c>
      <c r="AQ21">
        <v>0</v>
      </c>
      <c r="AR21">
        <v>10.089</v>
      </c>
      <c r="AS21">
        <v>10.089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3628.8224189999992</v>
      </c>
    </row>
    <row r="22" spans="1:53">
      <c r="A22" t="s">
        <v>64</v>
      </c>
      <c r="B22">
        <v>0</v>
      </c>
      <c r="C22">
        <v>44.835000000000001</v>
      </c>
      <c r="D22">
        <v>0</v>
      </c>
      <c r="E22">
        <v>0</v>
      </c>
      <c r="F22">
        <v>69.286799999999999</v>
      </c>
      <c r="G22">
        <v>0</v>
      </c>
      <c r="H22">
        <v>0</v>
      </c>
      <c r="I22">
        <v>90.968000000000004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103.125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0</v>
      </c>
      <c r="W22">
        <v>147.515625</v>
      </c>
      <c r="X22">
        <v>147.515625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4.4904999999999999</v>
      </c>
      <c r="AF22">
        <v>8.8740000000000006</v>
      </c>
      <c r="AG22">
        <v>43.574399999999997</v>
      </c>
      <c r="AH22">
        <v>0</v>
      </c>
      <c r="AI22">
        <v>0</v>
      </c>
      <c r="AJ22">
        <v>0</v>
      </c>
      <c r="AK22">
        <v>51.394500000000001</v>
      </c>
      <c r="AL22">
        <v>2.3239999999999998</v>
      </c>
      <c r="AM22">
        <v>0</v>
      </c>
      <c r="AN22">
        <v>0.42086000000000001</v>
      </c>
      <c r="AO22">
        <v>0</v>
      </c>
      <c r="AP22">
        <v>4.4835000000000003</v>
      </c>
      <c r="AQ22">
        <v>0</v>
      </c>
      <c r="AR22">
        <v>10.089</v>
      </c>
      <c r="AS22">
        <v>10.089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3628.8224189999992</v>
      </c>
    </row>
    <row r="23" spans="1:53">
      <c r="A23" t="s">
        <v>65</v>
      </c>
      <c r="B23">
        <v>0</v>
      </c>
      <c r="C23">
        <v>44.835000000000001</v>
      </c>
      <c r="D23">
        <v>0</v>
      </c>
      <c r="E23">
        <v>0</v>
      </c>
      <c r="F23">
        <v>69.286799999999999</v>
      </c>
      <c r="G23">
        <v>0</v>
      </c>
      <c r="H23">
        <v>0</v>
      </c>
      <c r="I23">
        <v>90.968000000000004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103.125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0</v>
      </c>
      <c r="W23">
        <v>147.515625</v>
      </c>
      <c r="X23">
        <v>147.515625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4.4904999999999999</v>
      </c>
      <c r="AF23">
        <v>8.8740000000000006</v>
      </c>
      <c r="AG23">
        <v>43.574399999999997</v>
      </c>
      <c r="AH23">
        <v>0</v>
      </c>
      <c r="AI23">
        <v>0</v>
      </c>
      <c r="AJ23">
        <v>0</v>
      </c>
      <c r="AK23">
        <v>51.394500000000001</v>
      </c>
      <c r="AL23">
        <v>2.3239999999999998</v>
      </c>
      <c r="AM23">
        <v>0</v>
      </c>
      <c r="AN23">
        <v>0.42086000000000001</v>
      </c>
      <c r="AO23">
        <v>0</v>
      </c>
      <c r="AP23">
        <v>4.4835000000000003</v>
      </c>
      <c r="AQ23">
        <v>0</v>
      </c>
      <c r="AR23">
        <v>10.089</v>
      </c>
      <c r="AS23">
        <v>10.089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3628.8224189999992</v>
      </c>
    </row>
    <row r="24" spans="1:53">
      <c r="A24" t="s">
        <v>66</v>
      </c>
      <c r="B24">
        <v>0</v>
      </c>
      <c r="C24">
        <v>44.835000000000001</v>
      </c>
      <c r="D24">
        <v>0</v>
      </c>
      <c r="E24">
        <v>0</v>
      </c>
      <c r="F24">
        <v>69.286799999999999</v>
      </c>
      <c r="G24">
        <v>0</v>
      </c>
      <c r="H24">
        <v>0</v>
      </c>
      <c r="I24">
        <v>90.968000000000004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103.125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0</v>
      </c>
      <c r="W24">
        <v>147.515625</v>
      </c>
      <c r="X24">
        <v>147.515625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4.4904999999999999</v>
      </c>
      <c r="AF24">
        <v>8.8740000000000006</v>
      </c>
      <c r="AG24">
        <v>43.574399999999997</v>
      </c>
      <c r="AH24">
        <v>0</v>
      </c>
      <c r="AI24">
        <v>0</v>
      </c>
      <c r="AJ24">
        <v>0</v>
      </c>
      <c r="AK24">
        <v>51.394500000000001</v>
      </c>
      <c r="AL24">
        <v>2.3239999999999998</v>
      </c>
      <c r="AM24">
        <v>0</v>
      </c>
      <c r="AN24">
        <v>0.42086000000000001</v>
      </c>
      <c r="AO24">
        <v>0</v>
      </c>
      <c r="AP24">
        <v>4.4835000000000003</v>
      </c>
      <c r="AQ24">
        <v>0</v>
      </c>
      <c r="AR24">
        <v>10.089</v>
      </c>
      <c r="AS24">
        <v>10.089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3628.8224189999992</v>
      </c>
    </row>
    <row r="25" spans="1:53">
      <c r="A25" t="s">
        <v>67</v>
      </c>
      <c r="B25">
        <v>0</v>
      </c>
      <c r="C25">
        <v>44.835000000000001</v>
      </c>
      <c r="D25">
        <v>0</v>
      </c>
      <c r="E25">
        <v>0</v>
      </c>
      <c r="F25">
        <v>69.286799999999999</v>
      </c>
      <c r="G25">
        <v>0</v>
      </c>
      <c r="H25">
        <v>0</v>
      </c>
      <c r="I25">
        <v>90.968000000000004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103.125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0</v>
      </c>
      <c r="W25">
        <v>147.515625</v>
      </c>
      <c r="X25">
        <v>147.515625</v>
      </c>
      <c r="Y25">
        <v>691.74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4.4904999999999999</v>
      </c>
      <c r="AF25">
        <v>8.8740000000000006</v>
      </c>
      <c r="AG25">
        <v>43.574399999999997</v>
      </c>
      <c r="AH25">
        <v>18.940000000000001</v>
      </c>
      <c r="AI25">
        <v>0</v>
      </c>
      <c r="AJ25">
        <v>0</v>
      </c>
      <c r="AK25">
        <v>51.394500000000001</v>
      </c>
      <c r="AL25">
        <v>2.3239999999999998</v>
      </c>
      <c r="AM25">
        <v>0</v>
      </c>
      <c r="AN25">
        <v>0.42086000000000001</v>
      </c>
      <c r="AO25">
        <v>0</v>
      </c>
      <c r="AP25">
        <v>4.4835000000000003</v>
      </c>
      <c r="AQ25">
        <v>7.875</v>
      </c>
      <c r="AR25">
        <v>10.089</v>
      </c>
      <c r="AS25">
        <v>10.089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3655.6374189999992</v>
      </c>
    </row>
    <row r="26" spans="1:53">
      <c r="A26" t="s">
        <v>68</v>
      </c>
      <c r="B26">
        <v>0</v>
      </c>
      <c r="C26">
        <v>44.835000000000001</v>
      </c>
      <c r="D26">
        <v>0</v>
      </c>
      <c r="E26">
        <v>0</v>
      </c>
      <c r="F26">
        <v>69.286799999999999</v>
      </c>
      <c r="G26">
        <v>0</v>
      </c>
      <c r="H26">
        <v>0</v>
      </c>
      <c r="I26">
        <v>90.968000000000004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103.125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0</v>
      </c>
      <c r="W26">
        <v>147.515625</v>
      </c>
      <c r="X26">
        <v>147.515625</v>
      </c>
      <c r="Y26">
        <v>691.74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4.4904999999999999</v>
      </c>
      <c r="AF26">
        <v>8.8740000000000006</v>
      </c>
      <c r="AG26">
        <v>43.574399999999997</v>
      </c>
      <c r="AH26">
        <v>34.091999999999999</v>
      </c>
      <c r="AI26">
        <v>0</v>
      </c>
      <c r="AJ26">
        <v>0</v>
      </c>
      <c r="AK26">
        <v>51.394500000000001</v>
      </c>
      <c r="AL26">
        <v>2.3239999999999998</v>
      </c>
      <c r="AM26">
        <v>0</v>
      </c>
      <c r="AN26">
        <v>0.42086000000000001</v>
      </c>
      <c r="AO26">
        <v>0</v>
      </c>
      <c r="AP26">
        <v>4.4835000000000003</v>
      </c>
      <c r="AQ26">
        <v>23.625</v>
      </c>
      <c r="AR26">
        <v>10.089</v>
      </c>
      <c r="AS26">
        <v>10.089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3686.5394189999993</v>
      </c>
    </row>
    <row r="27" spans="1:53">
      <c r="A27" t="s">
        <v>69</v>
      </c>
      <c r="B27">
        <v>0</v>
      </c>
      <c r="C27">
        <v>44.835000000000001</v>
      </c>
      <c r="D27">
        <v>0</v>
      </c>
      <c r="E27">
        <v>0</v>
      </c>
      <c r="F27">
        <v>69.286799999999999</v>
      </c>
      <c r="G27">
        <v>0</v>
      </c>
      <c r="H27">
        <v>0</v>
      </c>
      <c r="I27">
        <v>90.968000000000004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103.125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0</v>
      </c>
      <c r="W27">
        <v>147.515625</v>
      </c>
      <c r="X27">
        <v>147.515625</v>
      </c>
      <c r="Y27">
        <v>691.74</v>
      </c>
      <c r="Z27">
        <v>0</v>
      </c>
      <c r="AA27">
        <v>0</v>
      </c>
      <c r="AB27">
        <v>0</v>
      </c>
      <c r="AC27">
        <v>0</v>
      </c>
      <c r="AD27">
        <v>9.1149000000000004</v>
      </c>
      <c r="AE27">
        <v>4.4904999999999999</v>
      </c>
      <c r="AF27">
        <v>8.8740000000000006</v>
      </c>
      <c r="AG27">
        <v>43.574399999999997</v>
      </c>
      <c r="AH27">
        <v>56.251800000000003</v>
      </c>
      <c r="AI27">
        <v>0</v>
      </c>
      <c r="AJ27">
        <v>0</v>
      </c>
      <c r="AK27">
        <v>51.394500000000001</v>
      </c>
      <c r="AL27">
        <v>2.3239999999999998</v>
      </c>
      <c r="AM27">
        <v>0</v>
      </c>
      <c r="AN27">
        <v>0.42086000000000001</v>
      </c>
      <c r="AO27">
        <v>0</v>
      </c>
      <c r="AP27">
        <v>4.4835000000000003</v>
      </c>
      <c r="AQ27">
        <v>39.375</v>
      </c>
      <c r="AR27">
        <v>10.089</v>
      </c>
      <c r="AS27">
        <v>10.089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3733.5641189999992</v>
      </c>
    </row>
    <row r="28" spans="1:53">
      <c r="A28" t="s">
        <v>70</v>
      </c>
      <c r="B28">
        <v>0</v>
      </c>
      <c r="C28">
        <v>44.835000000000001</v>
      </c>
      <c r="D28">
        <v>0</v>
      </c>
      <c r="E28">
        <v>0</v>
      </c>
      <c r="F28">
        <v>69.286799999999999</v>
      </c>
      <c r="G28">
        <v>0</v>
      </c>
      <c r="H28">
        <v>0</v>
      </c>
      <c r="I28">
        <v>90.968000000000004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103.125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0</v>
      </c>
      <c r="W28">
        <v>147.515625</v>
      </c>
      <c r="X28">
        <v>147.515625</v>
      </c>
      <c r="Y28">
        <v>691.74</v>
      </c>
      <c r="Z28">
        <v>0</v>
      </c>
      <c r="AA28">
        <v>0</v>
      </c>
      <c r="AB28">
        <v>0</v>
      </c>
      <c r="AC28">
        <v>0</v>
      </c>
      <c r="AD28">
        <v>9.1149000000000004</v>
      </c>
      <c r="AE28">
        <v>14.113</v>
      </c>
      <c r="AF28">
        <v>8.8740000000000006</v>
      </c>
      <c r="AG28">
        <v>43.574399999999997</v>
      </c>
      <c r="AH28">
        <v>79.548000000000002</v>
      </c>
      <c r="AI28">
        <v>0</v>
      </c>
      <c r="AJ28">
        <v>0</v>
      </c>
      <c r="AK28">
        <v>51.394500000000001</v>
      </c>
      <c r="AL28">
        <v>2.3239999999999998</v>
      </c>
      <c r="AM28">
        <v>0</v>
      </c>
      <c r="AN28">
        <v>0.42086000000000001</v>
      </c>
      <c r="AO28">
        <v>0</v>
      </c>
      <c r="AP28">
        <v>4.4835000000000003</v>
      </c>
      <c r="AQ28">
        <v>55.125</v>
      </c>
      <c r="AR28">
        <v>10.089</v>
      </c>
      <c r="AS28">
        <v>10.089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3782.2328189999994</v>
      </c>
    </row>
    <row r="29" spans="1:53">
      <c r="A29" t="s">
        <v>71</v>
      </c>
      <c r="B29">
        <v>0</v>
      </c>
      <c r="C29">
        <v>44.835000000000001</v>
      </c>
      <c r="D29">
        <v>0</v>
      </c>
      <c r="E29">
        <v>0</v>
      </c>
      <c r="F29">
        <v>69.286799999999999</v>
      </c>
      <c r="G29">
        <v>0</v>
      </c>
      <c r="H29">
        <v>0</v>
      </c>
      <c r="I29">
        <v>90.968000000000004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103.125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0</v>
      </c>
      <c r="W29">
        <v>147.515625</v>
      </c>
      <c r="X29">
        <v>147.515625</v>
      </c>
      <c r="Y29">
        <v>691.74</v>
      </c>
      <c r="Z29">
        <v>0</v>
      </c>
      <c r="AA29">
        <v>0</v>
      </c>
      <c r="AB29">
        <v>0</v>
      </c>
      <c r="AC29">
        <v>0</v>
      </c>
      <c r="AD29">
        <v>18.229800000000001</v>
      </c>
      <c r="AE29">
        <v>28.225999999999999</v>
      </c>
      <c r="AF29">
        <v>17.748000000000001</v>
      </c>
      <c r="AG29">
        <v>43.574399999999997</v>
      </c>
      <c r="AH29">
        <v>116.9545</v>
      </c>
      <c r="AI29">
        <v>0</v>
      </c>
      <c r="AJ29">
        <v>0</v>
      </c>
      <c r="AK29">
        <v>51.394500000000001</v>
      </c>
      <c r="AL29">
        <v>2.3239999999999998</v>
      </c>
      <c r="AM29">
        <v>0</v>
      </c>
      <c r="AN29">
        <v>0.42086000000000001</v>
      </c>
      <c r="AO29">
        <v>0</v>
      </c>
      <c r="AP29">
        <v>8.3264999999999993</v>
      </c>
      <c r="AQ29">
        <v>62.244</v>
      </c>
      <c r="AR29">
        <v>10.089</v>
      </c>
      <c r="AS29">
        <v>10.089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3862.703219</v>
      </c>
    </row>
    <row r="30" spans="1:53">
      <c r="A30" t="s">
        <v>72</v>
      </c>
      <c r="B30">
        <v>0</v>
      </c>
      <c r="C30">
        <v>44.835000000000001</v>
      </c>
      <c r="D30">
        <v>0</v>
      </c>
      <c r="E30">
        <v>0</v>
      </c>
      <c r="F30">
        <v>69.286799999999999</v>
      </c>
      <c r="G30">
        <v>0</v>
      </c>
      <c r="H30">
        <v>0</v>
      </c>
      <c r="I30">
        <v>90.968000000000004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103.125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0</v>
      </c>
      <c r="W30">
        <v>147.515625</v>
      </c>
      <c r="X30">
        <v>147.515625</v>
      </c>
      <c r="Y30">
        <v>691.74</v>
      </c>
      <c r="Z30">
        <v>0</v>
      </c>
      <c r="AA30">
        <v>0</v>
      </c>
      <c r="AB30">
        <v>13.17004</v>
      </c>
      <c r="AC30">
        <v>9.6778399999999998</v>
      </c>
      <c r="AD30">
        <v>27.3447</v>
      </c>
      <c r="AE30">
        <v>49.395499999999998</v>
      </c>
      <c r="AF30">
        <v>26.622</v>
      </c>
      <c r="AG30">
        <v>43.574399999999997</v>
      </c>
      <c r="AH30">
        <v>116.9545</v>
      </c>
      <c r="AI30">
        <v>2.5459999999999998</v>
      </c>
      <c r="AJ30">
        <v>0</v>
      </c>
      <c r="AK30">
        <v>51.394500000000001</v>
      </c>
      <c r="AL30">
        <v>2.3239999999999998</v>
      </c>
      <c r="AM30">
        <v>0</v>
      </c>
      <c r="AN30">
        <v>0.42086000000000001</v>
      </c>
      <c r="AO30">
        <v>0</v>
      </c>
      <c r="AP30">
        <v>8.3264999999999993</v>
      </c>
      <c r="AQ30">
        <v>62.244</v>
      </c>
      <c r="AR30">
        <v>10.089</v>
      </c>
      <c r="AS30">
        <v>10.089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3927.2554989999994</v>
      </c>
    </row>
    <row r="31" spans="1:53">
      <c r="A31" t="s">
        <v>73</v>
      </c>
      <c r="B31">
        <v>0</v>
      </c>
      <c r="C31">
        <v>44.835000000000001</v>
      </c>
      <c r="D31">
        <v>0</v>
      </c>
      <c r="E31">
        <v>0</v>
      </c>
      <c r="F31">
        <v>69.286799999999999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102.375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0</v>
      </c>
      <c r="W31">
        <v>147.515625</v>
      </c>
      <c r="X31">
        <v>147.515625</v>
      </c>
      <c r="Y31">
        <v>691.74</v>
      </c>
      <c r="Z31">
        <v>13.1076</v>
      </c>
      <c r="AA31">
        <v>0</v>
      </c>
      <c r="AB31">
        <v>26.34008</v>
      </c>
      <c r="AC31">
        <v>29.062808</v>
      </c>
      <c r="AD31">
        <v>35.667000000000002</v>
      </c>
      <c r="AE31">
        <v>49.395499999999998</v>
      </c>
      <c r="AF31">
        <v>30.565999999999999</v>
      </c>
      <c r="AG31">
        <v>43.574399999999997</v>
      </c>
      <c r="AH31">
        <v>140.34540000000001</v>
      </c>
      <c r="AI31">
        <v>16.548999999999999</v>
      </c>
      <c r="AJ31">
        <v>0</v>
      </c>
      <c r="AK31">
        <v>51.394500000000001</v>
      </c>
      <c r="AL31">
        <v>2.3239999999999998</v>
      </c>
      <c r="AM31">
        <v>0</v>
      </c>
      <c r="AN31">
        <v>0.42086000000000001</v>
      </c>
      <c r="AO31">
        <v>0</v>
      </c>
      <c r="AP31">
        <v>5.1239999999999997</v>
      </c>
      <c r="AQ31">
        <v>62.244</v>
      </c>
      <c r="AR31">
        <v>16.27692</v>
      </c>
      <c r="AS31">
        <v>16.27692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4029.9056469999996</v>
      </c>
    </row>
    <row r="32" spans="1:53">
      <c r="A32" t="s">
        <v>74</v>
      </c>
      <c r="B32">
        <v>0</v>
      </c>
      <c r="C32">
        <v>44.835000000000001</v>
      </c>
      <c r="D32">
        <v>0</v>
      </c>
      <c r="E32">
        <v>0</v>
      </c>
      <c r="F32">
        <v>69.286799999999999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102.375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0</v>
      </c>
      <c r="W32">
        <v>147.515625</v>
      </c>
      <c r="X32">
        <v>147.515625</v>
      </c>
      <c r="Y32">
        <v>691.74</v>
      </c>
      <c r="Z32">
        <v>13.1076</v>
      </c>
      <c r="AA32">
        <v>0</v>
      </c>
      <c r="AB32">
        <v>39.510120000000001</v>
      </c>
      <c r="AC32">
        <v>29.062808</v>
      </c>
      <c r="AD32">
        <v>36.459600000000002</v>
      </c>
      <c r="AE32">
        <v>49.436556000000003</v>
      </c>
      <c r="AF32">
        <v>30.565999999999999</v>
      </c>
      <c r="AG32">
        <v>43.574399999999997</v>
      </c>
      <c r="AH32">
        <v>140.34540000000001</v>
      </c>
      <c r="AI32">
        <v>16.548999999999999</v>
      </c>
      <c r="AJ32">
        <v>0</v>
      </c>
      <c r="AK32">
        <v>51.394500000000001</v>
      </c>
      <c r="AL32">
        <v>2.3239999999999998</v>
      </c>
      <c r="AM32">
        <v>0</v>
      </c>
      <c r="AN32">
        <v>0.42086000000000001</v>
      </c>
      <c r="AO32">
        <v>0</v>
      </c>
      <c r="AP32">
        <v>5.1239999999999997</v>
      </c>
      <c r="AQ32">
        <v>62.244</v>
      </c>
      <c r="AR32">
        <v>16.27692</v>
      </c>
      <c r="AS32">
        <v>16.27692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4043.9093429999998</v>
      </c>
    </row>
    <row r="33" spans="1:53">
      <c r="A33" t="s">
        <v>75</v>
      </c>
      <c r="B33">
        <v>0</v>
      </c>
      <c r="C33">
        <v>44.625</v>
      </c>
      <c r="D33">
        <v>0</v>
      </c>
      <c r="E33">
        <v>0</v>
      </c>
      <c r="F33">
        <v>69.286799999999999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102.375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0</v>
      </c>
      <c r="W33">
        <v>147.515625</v>
      </c>
      <c r="X33">
        <v>147.515625</v>
      </c>
      <c r="Y33">
        <v>691.74</v>
      </c>
      <c r="Z33">
        <v>13.1076</v>
      </c>
      <c r="AA33">
        <v>0</v>
      </c>
      <c r="AB33">
        <v>39.510120000000001</v>
      </c>
      <c r="AC33">
        <v>29.062808</v>
      </c>
      <c r="AD33">
        <v>36.544144000000003</v>
      </c>
      <c r="AE33">
        <v>49.436556000000003</v>
      </c>
      <c r="AF33">
        <v>30.565999999999999</v>
      </c>
      <c r="AG33">
        <v>43.574399999999997</v>
      </c>
      <c r="AH33">
        <v>140.34540000000001</v>
      </c>
      <c r="AI33">
        <v>16.548999999999999</v>
      </c>
      <c r="AJ33">
        <v>0</v>
      </c>
      <c r="AK33">
        <v>51.394500000000001</v>
      </c>
      <c r="AL33">
        <v>2.3239999999999998</v>
      </c>
      <c r="AM33">
        <v>0</v>
      </c>
      <c r="AN33">
        <v>0.42086000000000001</v>
      </c>
      <c r="AO33">
        <v>0</v>
      </c>
      <c r="AP33">
        <v>5.1239999999999997</v>
      </c>
      <c r="AQ33">
        <v>62.244</v>
      </c>
      <c r="AR33">
        <v>10.089</v>
      </c>
      <c r="AS33">
        <v>10.089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4031.4080469999999</v>
      </c>
    </row>
    <row r="34" spans="1:53">
      <c r="A34" t="s">
        <v>76</v>
      </c>
      <c r="B34">
        <v>0</v>
      </c>
      <c r="C34">
        <v>44.625</v>
      </c>
      <c r="D34">
        <v>0</v>
      </c>
      <c r="E34">
        <v>0</v>
      </c>
      <c r="F34">
        <v>69.286799999999999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102.375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0</v>
      </c>
      <c r="W34">
        <v>147.515625</v>
      </c>
      <c r="X34">
        <v>147.515625</v>
      </c>
      <c r="Y34">
        <v>691.74</v>
      </c>
      <c r="Z34">
        <v>19.6614</v>
      </c>
      <c r="AA34">
        <v>0</v>
      </c>
      <c r="AB34">
        <v>39.510120000000001</v>
      </c>
      <c r="AC34">
        <v>29.062808</v>
      </c>
      <c r="AD34">
        <v>36.544144000000003</v>
      </c>
      <c r="AE34">
        <v>49.436556000000003</v>
      </c>
      <c r="AF34">
        <v>30.565999999999999</v>
      </c>
      <c r="AG34">
        <v>43.574399999999997</v>
      </c>
      <c r="AH34">
        <v>116.9545</v>
      </c>
      <c r="AI34">
        <v>16.548999999999999</v>
      </c>
      <c r="AJ34">
        <v>0</v>
      </c>
      <c r="AK34">
        <v>51.394500000000001</v>
      </c>
      <c r="AL34">
        <v>2.3239999999999998</v>
      </c>
      <c r="AM34">
        <v>0</v>
      </c>
      <c r="AN34">
        <v>0.42086000000000001</v>
      </c>
      <c r="AO34">
        <v>0</v>
      </c>
      <c r="AP34">
        <v>5.1239999999999997</v>
      </c>
      <c r="AQ34">
        <v>62.244</v>
      </c>
      <c r="AR34">
        <v>10.089</v>
      </c>
      <c r="AS34">
        <v>10.089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4014.5709469999997</v>
      </c>
    </row>
    <row r="35" spans="1:53">
      <c r="A35" t="s">
        <v>77</v>
      </c>
      <c r="B35">
        <v>0</v>
      </c>
      <c r="C35">
        <v>44.625</v>
      </c>
      <c r="D35">
        <v>0</v>
      </c>
      <c r="E35">
        <v>0</v>
      </c>
      <c r="F35">
        <v>69.286799999999999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102.375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0</v>
      </c>
      <c r="W35">
        <v>147.515625</v>
      </c>
      <c r="X35">
        <v>147.515625</v>
      </c>
      <c r="Y35">
        <v>691.74</v>
      </c>
      <c r="Z35">
        <v>19.6614</v>
      </c>
      <c r="AA35">
        <v>0</v>
      </c>
      <c r="AB35">
        <v>39.510120000000001</v>
      </c>
      <c r="AC35">
        <v>29.062808</v>
      </c>
      <c r="AD35">
        <v>27.3447</v>
      </c>
      <c r="AE35">
        <v>49.395499999999998</v>
      </c>
      <c r="AF35">
        <v>30.565999999999999</v>
      </c>
      <c r="AG35">
        <v>43.574399999999997</v>
      </c>
      <c r="AH35">
        <v>93.563599999999994</v>
      </c>
      <c r="AI35">
        <v>16.548999999999999</v>
      </c>
      <c r="AJ35">
        <v>0</v>
      </c>
      <c r="AK35">
        <v>51.394500000000001</v>
      </c>
      <c r="AL35">
        <v>2.3239999999999998</v>
      </c>
      <c r="AM35">
        <v>0</v>
      </c>
      <c r="AN35">
        <v>0.42086000000000001</v>
      </c>
      <c r="AO35">
        <v>0</v>
      </c>
      <c r="AP35">
        <v>4.4835000000000003</v>
      </c>
      <c r="AQ35">
        <v>62.244</v>
      </c>
      <c r="AR35">
        <v>10.089</v>
      </c>
      <c r="AS35">
        <v>10.089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3981.299047</v>
      </c>
    </row>
    <row r="36" spans="1:53">
      <c r="A36" t="s">
        <v>78</v>
      </c>
      <c r="B36">
        <v>0</v>
      </c>
      <c r="C36">
        <v>44.625</v>
      </c>
      <c r="D36">
        <v>0</v>
      </c>
      <c r="E36">
        <v>0</v>
      </c>
      <c r="F36">
        <v>69.286799999999999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102.375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0</v>
      </c>
      <c r="W36">
        <v>147.515625</v>
      </c>
      <c r="X36">
        <v>147.515625</v>
      </c>
      <c r="Y36">
        <v>691.74</v>
      </c>
      <c r="Z36">
        <v>6.5537999999999998</v>
      </c>
      <c r="AA36">
        <v>0</v>
      </c>
      <c r="AB36">
        <v>26.260100000000001</v>
      </c>
      <c r="AC36">
        <v>19.35568</v>
      </c>
      <c r="AD36">
        <v>27.3447</v>
      </c>
      <c r="AE36">
        <v>28.225999999999999</v>
      </c>
      <c r="AF36">
        <v>30.565999999999999</v>
      </c>
      <c r="AG36">
        <v>43.574399999999997</v>
      </c>
      <c r="AH36">
        <v>93.563599999999994</v>
      </c>
      <c r="AI36">
        <v>16.548999999999999</v>
      </c>
      <c r="AJ36">
        <v>0</v>
      </c>
      <c r="AK36">
        <v>51.394500000000001</v>
      </c>
      <c r="AL36">
        <v>2.3239999999999998</v>
      </c>
      <c r="AM36">
        <v>0</v>
      </c>
      <c r="AN36">
        <v>0.42086000000000001</v>
      </c>
      <c r="AO36">
        <v>0</v>
      </c>
      <c r="AP36">
        <v>4.4835000000000003</v>
      </c>
      <c r="AQ36">
        <v>62.244</v>
      </c>
      <c r="AR36">
        <v>16.27692</v>
      </c>
      <c r="AS36">
        <v>16.27692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3936.4406389999999</v>
      </c>
    </row>
    <row r="37" spans="1:53">
      <c r="A37" t="s">
        <v>79</v>
      </c>
      <c r="B37">
        <v>0</v>
      </c>
      <c r="C37">
        <v>44.625</v>
      </c>
      <c r="D37">
        <v>0</v>
      </c>
      <c r="E37">
        <v>0</v>
      </c>
      <c r="F37">
        <v>69.286799999999999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102.375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0</v>
      </c>
      <c r="W37">
        <v>147.515625</v>
      </c>
      <c r="X37">
        <v>147.515625</v>
      </c>
      <c r="Y37">
        <v>691.74</v>
      </c>
      <c r="Z37">
        <v>0</v>
      </c>
      <c r="AA37">
        <v>0</v>
      </c>
      <c r="AB37">
        <v>13.18337</v>
      </c>
      <c r="AC37">
        <v>9.6778399999999998</v>
      </c>
      <c r="AD37">
        <v>27.3447</v>
      </c>
      <c r="AE37">
        <v>13.086600000000001</v>
      </c>
      <c r="AF37">
        <v>17.748000000000001</v>
      </c>
      <c r="AG37">
        <v>43.574399999999997</v>
      </c>
      <c r="AH37">
        <v>70.172700000000006</v>
      </c>
      <c r="AI37">
        <v>2.5459999999999998</v>
      </c>
      <c r="AJ37">
        <v>0</v>
      </c>
      <c r="AK37">
        <v>51.394500000000001</v>
      </c>
      <c r="AL37">
        <v>2.3239999999999998</v>
      </c>
      <c r="AM37">
        <v>0</v>
      </c>
      <c r="AN37">
        <v>0.42086000000000001</v>
      </c>
      <c r="AO37">
        <v>0</v>
      </c>
      <c r="AP37">
        <v>4.4835000000000003</v>
      </c>
      <c r="AQ37">
        <v>62.244</v>
      </c>
      <c r="AR37">
        <v>16.27692</v>
      </c>
      <c r="AS37">
        <v>16.27692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3841.7809689999999</v>
      </c>
    </row>
    <row r="38" spans="1:53">
      <c r="A38" t="s">
        <v>80</v>
      </c>
      <c r="B38">
        <v>0</v>
      </c>
      <c r="C38">
        <v>44.625</v>
      </c>
      <c r="D38">
        <v>0</v>
      </c>
      <c r="E38">
        <v>0</v>
      </c>
      <c r="F38">
        <v>69.286799999999999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102.375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0</v>
      </c>
      <c r="W38">
        <v>147.515625</v>
      </c>
      <c r="X38">
        <v>147.515625</v>
      </c>
      <c r="Y38">
        <v>691.74</v>
      </c>
      <c r="Z38">
        <v>0</v>
      </c>
      <c r="AA38">
        <v>0</v>
      </c>
      <c r="AB38">
        <v>0</v>
      </c>
      <c r="AC38">
        <v>0</v>
      </c>
      <c r="AD38">
        <v>18.229800000000001</v>
      </c>
      <c r="AE38">
        <v>4.4904999999999999</v>
      </c>
      <c r="AF38">
        <v>17.748000000000001</v>
      </c>
      <c r="AG38">
        <v>43.574399999999997</v>
      </c>
      <c r="AH38">
        <v>45.645400000000002</v>
      </c>
      <c r="AI38">
        <v>0</v>
      </c>
      <c r="AJ38">
        <v>0</v>
      </c>
      <c r="AK38">
        <v>51.394500000000001</v>
      </c>
      <c r="AL38">
        <v>2.3239999999999998</v>
      </c>
      <c r="AM38">
        <v>0</v>
      </c>
      <c r="AN38">
        <v>0.42086000000000001</v>
      </c>
      <c r="AO38">
        <v>0</v>
      </c>
      <c r="AP38">
        <v>4.4835000000000003</v>
      </c>
      <c r="AQ38">
        <v>62.244</v>
      </c>
      <c r="AR38">
        <v>10.089</v>
      </c>
      <c r="AS38">
        <v>10.089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3761.7596189999999</v>
      </c>
    </row>
    <row r="39" spans="1:53">
      <c r="A39" t="s">
        <v>81</v>
      </c>
      <c r="B39">
        <v>0</v>
      </c>
      <c r="C39">
        <v>44.625</v>
      </c>
      <c r="D39">
        <v>0</v>
      </c>
      <c r="E39">
        <v>0</v>
      </c>
      <c r="F39">
        <v>69.286799999999999</v>
      </c>
      <c r="G39">
        <v>0</v>
      </c>
      <c r="H39">
        <v>0</v>
      </c>
      <c r="I39">
        <v>89.872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102.375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0</v>
      </c>
      <c r="W39">
        <v>147.515625</v>
      </c>
      <c r="X39">
        <v>147.515625</v>
      </c>
      <c r="Y39">
        <v>691.74</v>
      </c>
      <c r="Z39">
        <v>0</v>
      </c>
      <c r="AA39">
        <v>0</v>
      </c>
      <c r="AB39">
        <v>0</v>
      </c>
      <c r="AC39">
        <v>0</v>
      </c>
      <c r="AD39">
        <v>9.1149000000000004</v>
      </c>
      <c r="AE39">
        <v>4.4904999999999999</v>
      </c>
      <c r="AF39">
        <v>17.748000000000001</v>
      </c>
      <c r="AG39">
        <v>43.574399999999997</v>
      </c>
      <c r="AH39">
        <v>20.834</v>
      </c>
      <c r="AI39">
        <v>0</v>
      </c>
      <c r="AJ39">
        <v>0</v>
      </c>
      <c r="AK39">
        <v>51.394500000000001</v>
      </c>
      <c r="AL39">
        <v>2.3239999999999998</v>
      </c>
      <c r="AM39">
        <v>0</v>
      </c>
      <c r="AN39">
        <v>0.42086000000000001</v>
      </c>
      <c r="AO39">
        <v>0</v>
      </c>
      <c r="AP39">
        <v>4.4835000000000003</v>
      </c>
      <c r="AQ39">
        <v>62.244</v>
      </c>
      <c r="AR39">
        <v>10.089</v>
      </c>
      <c r="AS39">
        <v>10.089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3727.8333189999998</v>
      </c>
    </row>
    <row r="40" spans="1:53">
      <c r="A40" t="s">
        <v>82</v>
      </c>
      <c r="B40">
        <v>0</v>
      </c>
      <c r="C40">
        <v>44.31</v>
      </c>
      <c r="D40">
        <v>0</v>
      </c>
      <c r="E40">
        <v>0</v>
      </c>
      <c r="F40">
        <v>69.286799999999999</v>
      </c>
      <c r="G40">
        <v>0</v>
      </c>
      <c r="H40">
        <v>0</v>
      </c>
      <c r="I40">
        <v>89.872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102.375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0</v>
      </c>
      <c r="W40">
        <v>147.515625</v>
      </c>
      <c r="X40">
        <v>147.515625</v>
      </c>
      <c r="Y40">
        <v>691.74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4.4904999999999999</v>
      </c>
      <c r="AF40">
        <v>17.748000000000001</v>
      </c>
      <c r="AG40">
        <v>43.574399999999997</v>
      </c>
      <c r="AH40">
        <v>0</v>
      </c>
      <c r="AI40">
        <v>0</v>
      </c>
      <c r="AJ40">
        <v>0</v>
      </c>
      <c r="AK40">
        <v>51.394500000000001</v>
      </c>
      <c r="AL40">
        <v>17.43</v>
      </c>
      <c r="AM40">
        <v>0</v>
      </c>
      <c r="AN40">
        <v>0.42086000000000001</v>
      </c>
      <c r="AO40">
        <v>0</v>
      </c>
      <c r="AP40">
        <v>4.4835000000000003</v>
      </c>
      <c r="AQ40">
        <v>62.244</v>
      </c>
      <c r="AR40">
        <v>10.089</v>
      </c>
      <c r="AS40">
        <v>10.089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3712.6754189999992</v>
      </c>
    </row>
    <row r="41" spans="1:53">
      <c r="A41" t="s">
        <v>83</v>
      </c>
      <c r="B41">
        <v>0</v>
      </c>
      <c r="C41">
        <v>44.31</v>
      </c>
      <c r="D41">
        <v>0</v>
      </c>
      <c r="E41">
        <v>0</v>
      </c>
      <c r="F41">
        <v>69.286799999999999</v>
      </c>
      <c r="G41">
        <v>0</v>
      </c>
      <c r="H41">
        <v>0</v>
      </c>
      <c r="I41">
        <v>89.872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102.375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0</v>
      </c>
      <c r="W41">
        <v>147.515625</v>
      </c>
      <c r="X41">
        <v>147.515625</v>
      </c>
      <c r="Y41">
        <v>691.74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4.4904999999999999</v>
      </c>
      <c r="AF41">
        <v>17.748000000000001</v>
      </c>
      <c r="AG41">
        <v>43.574399999999997</v>
      </c>
      <c r="AH41">
        <v>0</v>
      </c>
      <c r="AI41">
        <v>0</v>
      </c>
      <c r="AJ41">
        <v>0</v>
      </c>
      <c r="AK41">
        <v>51.394500000000001</v>
      </c>
      <c r="AL41">
        <v>53.451999999999998</v>
      </c>
      <c r="AM41">
        <v>0</v>
      </c>
      <c r="AN41">
        <v>0.42086000000000001</v>
      </c>
      <c r="AO41">
        <v>0</v>
      </c>
      <c r="AP41">
        <v>4.4835000000000003</v>
      </c>
      <c r="AQ41">
        <v>62.244</v>
      </c>
      <c r="AR41">
        <v>5.1117600000000003</v>
      </c>
      <c r="AS41">
        <v>5.1117600000000003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3738.7429389999988</v>
      </c>
    </row>
    <row r="42" spans="1:53">
      <c r="A42" t="s">
        <v>84</v>
      </c>
      <c r="B42">
        <v>0</v>
      </c>
      <c r="C42">
        <v>44.31</v>
      </c>
      <c r="D42">
        <v>0</v>
      </c>
      <c r="E42">
        <v>0</v>
      </c>
      <c r="F42">
        <v>69.286799999999999</v>
      </c>
      <c r="G42">
        <v>0</v>
      </c>
      <c r="H42">
        <v>0</v>
      </c>
      <c r="I42">
        <v>89.872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102.375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0</v>
      </c>
      <c r="W42">
        <v>147.515625</v>
      </c>
      <c r="X42">
        <v>147.515625</v>
      </c>
      <c r="Y42">
        <v>691.74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4.4904999999999999</v>
      </c>
      <c r="AF42">
        <v>17.748000000000001</v>
      </c>
      <c r="AG42">
        <v>43.574399999999997</v>
      </c>
      <c r="AH42">
        <v>0</v>
      </c>
      <c r="AI42">
        <v>0</v>
      </c>
      <c r="AJ42">
        <v>0</v>
      </c>
      <c r="AK42">
        <v>51.394500000000001</v>
      </c>
      <c r="AL42">
        <v>53.451999999999998</v>
      </c>
      <c r="AM42">
        <v>0</v>
      </c>
      <c r="AN42">
        <v>0.42086000000000001</v>
      </c>
      <c r="AO42">
        <v>0</v>
      </c>
      <c r="AP42">
        <v>4.4835000000000003</v>
      </c>
      <c r="AQ42">
        <v>62.244</v>
      </c>
      <c r="AR42">
        <v>5.1117600000000003</v>
      </c>
      <c r="AS42">
        <v>5.1117600000000003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3738.7429389999988</v>
      </c>
    </row>
    <row r="43" spans="1:53">
      <c r="A43" t="s">
        <v>85</v>
      </c>
      <c r="B43">
        <v>0</v>
      </c>
      <c r="C43">
        <v>44.31</v>
      </c>
      <c r="D43">
        <v>0</v>
      </c>
      <c r="E43">
        <v>0</v>
      </c>
      <c r="F43">
        <v>69.286799999999999</v>
      </c>
      <c r="G43">
        <v>0</v>
      </c>
      <c r="H43">
        <v>0</v>
      </c>
      <c r="I43">
        <v>89.323999999999998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102.375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0</v>
      </c>
      <c r="W43">
        <v>147.515625</v>
      </c>
      <c r="X43">
        <v>147.515625</v>
      </c>
      <c r="Y43">
        <v>691.74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4.4904999999999999</v>
      </c>
      <c r="AF43">
        <v>17.748000000000001</v>
      </c>
      <c r="AG43">
        <v>43.574399999999997</v>
      </c>
      <c r="AH43">
        <v>0</v>
      </c>
      <c r="AI43">
        <v>0</v>
      </c>
      <c r="AJ43">
        <v>0</v>
      </c>
      <c r="AK43">
        <v>51.394500000000001</v>
      </c>
      <c r="AL43">
        <v>53.451999999999998</v>
      </c>
      <c r="AM43">
        <v>0</v>
      </c>
      <c r="AN43">
        <v>0.42086000000000001</v>
      </c>
      <c r="AO43">
        <v>0</v>
      </c>
      <c r="AP43">
        <v>4.4835000000000003</v>
      </c>
      <c r="AQ43">
        <v>46.683</v>
      </c>
      <c r="AR43">
        <v>5.1117600000000003</v>
      </c>
      <c r="AS43">
        <v>5.1117600000000003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3722.6339389999989</v>
      </c>
    </row>
    <row r="44" spans="1:53">
      <c r="A44" t="s">
        <v>86</v>
      </c>
      <c r="B44">
        <v>0</v>
      </c>
      <c r="C44">
        <v>44.31</v>
      </c>
      <c r="D44">
        <v>0</v>
      </c>
      <c r="E44">
        <v>0</v>
      </c>
      <c r="F44">
        <v>69.286799999999999</v>
      </c>
      <c r="G44">
        <v>0</v>
      </c>
      <c r="H44">
        <v>0</v>
      </c>
      <c r="I44">
        <v>89.323999999999998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102.375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0</v>
      </c>
      <c r="W44">
        <v>147.515625</v>
      </c>
      <c r="X44">
        <v>147.515625</v>
      </c>
      <c r="Y44">
        <v>691.74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4.4904999999999999</v>
      </c>
      <c r="AF44">
        <v>17.748000000000001</v>
      </c>
      <c r="AG44">
        <v>43.574399999999997</v>
      </c>
      <c r="AH44">
        <v>0</v>
      </c>
      <c r="AI44">
        <v>0</v>
      </c>
      <c r="AJ44">
        <v>0</v>
      </c>
      <c r="AK44">
        <v>51.394500000000001</v>
      </c>
      <c r="AL44">
        <v>53.451999999999998</v>
      </c>
      <c r="AM44">
        <v>0</v>
      </c>
      <c r="AN44">
        <v>0.42086000000000001</v>
      </c>
      <c r="AO44">
        <v>0</v>
      </c>
      <c r="AP44">
        <v>4.4835000000000003</v>
      </c>
      <c r="AQ44">
        <v>46.683</v>
      </c>
      <c r="AR44">
        <v>5.1117600000000003</v>
      </c>
      <c r="AS44">
        <v>5.1117600000000003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3722.6339389999989</v>
      </c>
    </row>
    <row r="45" spans="1:53">
      <c r="A45" t="s">
        <v>87</v>
      </c>
      <c r="B45">
        <v>0</v>
      </c>
      <c r="C45">
        <v>44.31</v>
      </c>
      <c r="D45">
        <v>0</v>
      </c>
      <c r="E45">
        <v>0</v>
      </c>
      <c r="F45">
        <v>69.286799999999999</v>
      </c>
      <c r="G45">
        <v>0</v>
      </c>
      <c r="H45">
        <v>0</v>
      </c>
      <c r="I45">
        <v>89.323999999999998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102.375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0</v>
      </c>
      <c r="W45">
        <v>147.515625</v>
      </c>
      <c r="X45">
        <v>147.515625</v>
      </c>
      <c r="Y45">
        <v>691.74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4.4904999999999999</v>
      </c>
      <c r="AF45">
        <v>17.748000000000001</v>
      </c>
      <c r="AG45">
        <v>43.574399999999997</v>
      </c>
      <c r="AH45">
        <v>0</v>
      </c>
      <c r="AI45">
        <v>0</v>
      </c>
      <c r="AJ45">
        <v>0</v>
      </c>
      <c r="AK45">
        <v>51.394500000000001</v>
      </c>
      <c r="AL45">
        <v>17.43</v>
      </c>
      <c r="AM45">
        <v>0</v>
      </c>
      <c r="AN45">
        <v>0.42086000000000001</v>
      </c>
      <c r="AO45">
        <v>0</v>
      </c>
      <c r="AP45">
        <v>4.4835000000000003</v>
      </c>
      <c r="AQ45">
        <v>46.683</v>
      </c>
      <c r="AR45">
        <v>5.1117600000000003</v>
      </c>
      <c r="AS45">
        <v>5.1117600000000003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3686.611938999999</v>
      </c>
    </row>
    <row r="46" spans="1:53">
      <c r="A46" t="s">
        <v>88</v>
      </c>
      <c r="B46">
        <v>0</v>
      </c>
      <c r="C46">
        <v>44.31</v>
      </c>
      <c r="D46">
        <v>0</v>
      </c>
      <c r="E46">
        <v>0</v>
      </c>
      <c r="F46">
        <v>69.286799999999999</v>
      </c>
      <c r="G46">
        <v>0</v>
      </c>
      <c r="H46">
        <v>0</v>
      </c>
      <c r="I46">
        <v>89.323999999999998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102.375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0</v>
      </c>
      <c r="W46">
        <v>147.515625</v>
      </c>
      <c r="X46">
        <v>147.515625</v>
      </c>
      <c r="Y46">
        <v>691.74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4.4904999999999999</v>
      </c>
      <c r="AF46">
        <v>17.748000000000001</v>
      </c>
      <c r="AG46">
        <v>43.574399999999997</v>
      </c>
      <c r="AH46">
        <v>0</v>
      </c>
      <c r="AI46">
        <v>0</v>
      </c>
      <c r="AJ46">
        <v>0</v>
      </c>
      <c r="AK46">
        <v>51.394500000000001</v>
      </c>
      <c r="AL46">
        <v>2.3239999999999998</v>
      </c>
      <c r="AM46">
        <v>0</v>
      </c>
      <c r="AN46">
        <v>0.42086000000000001</v>
      </c>
      <c r="AO46">
        <v>0</v>
      </c>
      <c r="AP46">
        <v>4.4835000000000003</v>
      </c>
      <c r="AQ46">
        <v>46.683</v>
      </c>
      <c r="AR46">
        <v>5.1117600000000003</v>
      </c>
      <c r="AS46">
        <v>5.1117600000000003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3671.5059389999992</v>
      </c>
    </row>
    <row r="47" spans="1:53">
      <c r="A47" t="s">
        <v>89</v>
      </c>
      <c r="B47">
        <v>0</v>
      </c>
      <c r="C47">
        <v>44.31</v>
      </c>
      <c r="D47">
        <v>0</v>
      </c>
      <c r="E47">
        <v>0</v>
      </c>
      <c r="F47">
        <v>69.286799999999999</v>
      </c>
      <c r="G47">
        <v>0</v>
      </c>
      <c r="H47">
        <v>0</v>
      </c>
      <c r="I47">
        <v>89.323999999999998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102.375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0</v>
      </c>
      <c r="W47">
        <v>147.515625</v>
      </c>
      <c r="X47">
        <v>147.515625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4.4904999999999999</v>
      </c>
      <c r="AF47">
        <v>8.8740000000000006</v>
      </c>
      <c r="AG47">
        <v>43.574399999999997</v>
      </c>
      <c r="AH47">
        <v>0</v>
      </c>
      <c r="AI47">
        <v>0</v>
      </c>
      <c r="AJ47">
        <v>0</v>
      </c>
      <c r="AK47">
        <v>51.394500000000001</v>
      </c>
      <c r="AL47">
        <v>2.3239999999999998</v>
      </c>
      <c r="AM47">
        <v>0</v>
      </c>
      <c r="AN47">
        <v>0.42086000000000001</v>
      </c>
      <c r="AO47">
        <v>0</v>
      </c>
      <c r="AP47">
        <v>4.4835000000000003</v>
      </c>
      <c r="AQ47">
        <v>46.683</v>
      </c>
      <c r="AR47">
        <v>5.1117600000000003</v>
      </c>
      <c r="AS47">
        <v>5.1117600000000003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3662.631938999999</v>
      </c>
    </row>
    <row r="48" spans="1:53">
      <c r="A48" t="s">
        <v>90</v>
      </c>
      <c r="B48">
        <v>0</v>
      </c>
      <c r="C48">
        <v>44.31</v>
      </c>
      <c r="D48">
        <v>0</v>
      </c>
      <c r="E48">
        <v>0</v>
      </c>
      <c r="F48">
        <v>69.286799999999999</v>
      </c>
      <c r="G48">
        <v>0</v>
      </c>
      <c r="H48">
        <v>0</v>
      </c>
      <c r="I48">
        <v>89.323999999999998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102.375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0</v>
      </c>
      <c r="W48">
        <v>147.515625</v>
      </c>
      <c r="X48">
        <v>147.515625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4.4904999999999999</v>
      </c>
      <c r="AF48">
        <v>8.8740000000000006</v>
      </c>
      <c r="AG48">
        <v>43.574399999999997</v>
      </c>
      <c r="AH48">
        <v>0</v>
      </c>
      <c r="AI48">
        <v>0</v>
      </c>
      <c r="AJ48">
        <v>0</v>
      </c>
      <c r="AK48">
        <v>51.394500000000001</v>
      </c>
      <c r="AL48">
        <v>2.3239999999999998</v>
      </c>
      <c r="AM48">
        <v>0</v>
      </c>
      <c r="AN48">
        <v>0.42086000000000001</v>
      </c>
      <c r="AO48">
        <v>0</v>
      </c>
      <c r="AP48">
        <v>4.4835000000000003</v>
      </c>
      <c r="AQ48">
        <v>36.728999999999999</v>
      </c>
      <c r="AR48">
        <v>5.1117600000000003</v>
      </c>
      <c r="AS48">
        <v>5.1117600000000003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3652.6779389999988</v>
      </c>
    </row>
    <row r="49" spans="1:53">
      <c r="A49" t="s">
        <v>91</v>
      </c>
      <c r="B49">
        <v>0</v>
      </c>
      <c r="C49">
        <v>44.31</v>
      </c>
      <c r="D49">
        <v>0</v>
      </c>
      <c r="E49">
        <v>0</v>
      </c>
      <c r="F49">
        <v>69.286799999999999</v>
      </c>
      <c r="G49">
        <v>0</v>
      </c>
      <c r="H49">
        <v>0</v>
      </c>
      <c r="I49">
        <v>89.323999999999998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102.375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0</v>
      </c>
      <c r="W49">
        <v>147.515625</v>
      </c>
      <c r="X49">
        <v>147.515625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4.4904999999999999</v>
      </c>
      <c r="AF49">
        <v>8.8740000000000006</v>
      </c>
      <c r="AG49">
        <v>43.574399999999997</v>
      </c>
      <c r="AH49">
        <v>0</v>
      </c>
      <c r="AI49">
        <v>0</v>
      </c>
      <c r="AJ49">
        <v>0</v>
      </c>
      <c r="AK49">
        <v>51.394500000000001</v>
      </c>
      <c r="AL49">
        <v>2.3239999999999998</v>
      </c>
      <c r="AM49">
        <v>0</v>
      </c>
      <c r="AN49">
        <v>0.42086000000000001</v>
      </c>
      <c r="AO49">
        <v>0</v>
      </c>
      <c r="AP49">
        <v>4.4835000000000003</v>
      </c>
      <c r="AQ49">
        <v>31.122</v>
      </c>
      <c r="AR49">
        <v>5.1117600000000003</v>
      </c>
      <c r="AS49">
        <v>5.1117600000000003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3647.0709389999988</v>
      </c>
    </row>
    <row r="50" spans="1:53">
      <c r="A50" t="s">
        <v>92</v>
      </c>
      <c r="B50">
        <v>0</v>
      </c>
      <c r="C50">
        <v>44.31</v>
      </c>
      <c r="D50">
        <v>0</v>
      </c>
      <c r="E50">
        <v>0</v>
      </c>
      <c r="F50">
        <v>69.286799999999999</v>
      </c>
      <c r="G50">
        <v>0</v>
      </c>
      <c r="H50">
        <v>0</v>
      </c>
      <c r="I50">
        <v>89.323999999999998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102.375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0</v>
      </c>
      <c r="W50">
        <v>147.515625</v>
      </c>
      <c r="X50">
        <v>147.515625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4.4904999999999999</v>
      </c>
      <c r="AF50">
        <v>8.8740000000000006</v>
      </c>
      <c r="AG50">
        <v>43.574399999999997</v>
      </c>
      <c r="AH50">
        <v>0</v>
      </c>
      <c r="AI50">
        <v>0</v>
      </c>
      <c r="AJ50">
        <v>0</v>
      </c>
      <c r="AK50">
        <v>51.394500000000001</v>
      </c>
      <c r="AL50">
        <v>2.3239999999999998</v>
      </c>
      <c r="AM50">
        <v>0</v>
      </c>
      <c r="AN50">
        <v>0.42086000000000001</v>
      </c>
      <c r="AO50">
        <v>0</v>
      </c>
      <c r="AP50">
        <v>4.4835000000000003</v>
      </c>
      <c r="AQ50">
        <v>15.561</v>
      </c>
      <c r="AR50">
        <v>5.1117600000000003</v>
      </c>
      <c r="AS50">
        <v>5.1117600000000003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3631.5099389999991</v>
      </c>
    </row>
    <row r="51" spans="1:53">
      <c r="A51" t="s">
        <v>93</v>
      </c>
      <c r="B51">
        <v>0</v>
      </c>
      <c r="C51">
        <v>44.1</v>
      </c>
      <c r="D51">
        <v>0</v>
      </c>
      <c r="E51">
        <v>0</v>
      </c>
      <c r="F51">
        <v>69.286799999999999</v>
      </c>
      <c r="G51">
        <v>0</v>
      </c>
      <c r="H51">
        <v>0</v>
      </c>
      <c r="I51">
        <v>88.227999999999994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102.75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0</v>
      </c>
      <c r="W51">
        <v>147.515625</v>
      </c>
      <c r="X51">
        <v>147.515625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4.4904999999999999</v>
      </c>
      <c r="AF51">
        <v>8.8740000000000006</v>
      </c>
      <c r="AG51">
        <v>43.574399999999997</v>
      </c>
      <c r="AH51">
        <v>0</v>
      </c>
      <c r="AI51">
        <v>0</v>
      </c>
      <c r="AJ51">
        <v>0</v>
      </c>
      <c r="AK51">
        <v>51.394500000000001</v>
      </c>
      <c r="AL51">
        <v>2.3239999999999998</v>
      </c>
      <c r="AM51">
        <v>0</v>
      </c>
      <c r="AN51">
        <v>0.42086000000000001</v>
      </c>
      <c r="AO51">
        <v>0</v>
      </c>
      <c r="AP51">
        <v>4.4835000000000003</v>
      </c>
      <c r="AQ51">
        <v>0</v>
      </c>
      <c r="AR51">
        <v>5.1117600000000003</v>
      </c>
      <c r="AS51">
        <v>5.1117600000000003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3615.0179389999994</v>
      </c>
    </row>
    <row r="52" spans="1:53">
      <c r="A52" t="s">
        <v>94</v>
      </c>
      <c r="B52">
        <v>0</v>
      </c>
      <c r="C52">
        <v>44.1</v>
      </c>
      <c r="D52">
        <v>0</v>
      </c>
      <c r="E52">
        <v>0</v>
      </c>
      <c r="F52">
        <v>69.286799999999999</v>
      </c>
      <c r="G52">
        <v>0</v>
      </c>
      <c r="H52">
        <v>0</v>
      </c>
      <c r="I52">
        <v>88.227999999999994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102.75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0</v>
      </c>
      <c r="W52">
        <v>147.515625</v>
      </c>
      <c r="X52">
        <v>147.515625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4.4904999999999999</v>
      </c>
      <c r="AF52">
        <v>8.8740000000000006</v>
      </c>
      <c r="AG52">
        <v>43.574399999999997</v>
      </c>
      <c r="AH52">
        <v>0</v>
      </c>
      <c r="AI52">
        <v>0</v>
      </c>
      <c r="AJ52">
        <v>0</v>
      </c>
      <c r="AK52">
        <v>51.394500000000001</v>
      </c>
      <c r="AL52">
        <v>2.3239999999999998</v>
      </c>
      <c r="AM52">
        <v>0</v>
      </c>
      <c r="AN52">
        <v>0.42086000000000001</v>
      </c>
      <c r="AO52">
        <v>0</v>
      </c>
      <c r="AP52">
        <v>4.4835000000000003</v>
      </c>
      <c r="AQ52">
        <v>0</v>
      </c>
      <c r="AR52">
        <v>5.1117600000000003</v>
      </c>
      <c r="AS52">
        <v>5.1117600000000003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3615.0179389999994</v>
      </c>
    </row>
    <row r="53" spans="1:53">
      <c r="A53" t="s">
        <v>95</v>
      </c>
      <c r="B53">
        <v>0</v>
      </c>
      <c r="C53">
        <v>44.1</v>
      </c>
      <c r="D53">
        <v>0</v>
      </c>
      <c r="E53">
        <v>0</v>
      </c>
      <c r="F53">
        <v>69.286799999999999</v>
      </c>
      <c r="G53">
        <v>0</v>
      </c>
      <c r="H53">
        <v>0</v>
      </c>
      <c r="I53">
        <v>88.227999999999994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102.75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0</v>
      </c>
      <c r="W53">
        <v>147.515625</v>
      </c>
      <c r="X53">
        <v>147.515625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4.4904999999999999</v>
      </c>
      <c r="AF53">
        <v>8.8740000000000006</v>
      </c>
      <c r="AG53">
        <v>43.574399999999997</v>
      </c>
      <c r="AH53">
        <v>0</v>
      </c>
      <c r="AI53">
        <v>0</v>
      </c>
      <c r="AJ53">
        <v>0</v>
      </c>
      <c r="AK53">
        <v>51.394500000000001</v>
      </c>
      <c r="AL53">
        <v>2.3239999999999998</v>
      </c>
      <c r="AM53">
        <v>0</v>
      </c>
      <c r="AN53">
        <v>0.42086000000000001</v>
      </c>
      <c r="AO53">
        <v>0</v>
      </c>
      <c r="AP53">
        <v>4.4835000000000003</v>
      </c>
      <c r="AQ53">
        <v>0</v>
      </c>
      <c r="AR53">
        <v>5.1117600000000003</v>
      </c>
      <c r="AS53">
        <v>5.1117600000000003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3615.0179389999994</v>
      </c>
    </row>
    <row r="54" spans="1:53">
      <c r="A54" t="s">
        <v>96</v>
      </c>
      <c r="B54">
        <v>0</v>
      </c>
      <c r="C54">
        <v>44.1</v>
      </c>
      <c r="D54">
        <v>0</v>
      </c>
      <c r="E54">
        <v>0</v>
      </c>
      <c r="F54">
        <v>69.286799999999999</v>
      </c>
      <c r="G54">
        <v>0</v>
      </c>
      <c r="H54">
        <v>0</v>
      </c>
      <c r="I54">
        <v>88.227999999999994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102.75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0</v>
      </c>
      <c r="W54">
        <v>147.515625</v>
      </c>
      <c r="X54">
        <v>147.515625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4.4904999999999999</v>
      </c>
      <c r="AF54">
        <v>8.8740000000000006</v>
      </c>
      <c r="AG54">
        <v>43.574399999999997</v>
      </c>
      <c r="AH54">
        <v>0</v>
      </c>
      <c r="AI54">
        <v>0</v>
      </c>
      <c r="AJ54">
        <v>0</v>
      </c>
      <c r="AK54">
        <v>51.394500000000001</v>
      </c>
      <c r="AL54">
        <v>2.3239999999999998</v>
      </c>
      <c r="AM54">
        <v>0</v>
      </c>
      <c r="AN54">
        <v>0.42086000000000001</v>
      </c>
      <c r="AO54">
        <v>0</v>
      </c>
      <c r="AP54">
        <v>4.4835000000000003</v>
      </c>
      <c r="AQ54">
        <v>0</v>
      </c>
      <c r="AR54">
        <v>5.1117600000000003</v>
      </c>
      <c r="AS54">
        <v>5.1117600000000003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3615.0179389999994</v>
      </c>
    </row>
    <row r="55" spans="1:53">
      <c r="A55" t="s">
        <v>97</v>
      </c>
      <c r="B55">
        <v>0</v>
      </c>
      <c r="C55">
        <v>44.1</v>
      </c>
      <c r="D55">
        <v>0</v>
      </c>
      <c r="E55">
        <v>0</v>
      </c>
      <c r="F55">
        <v>69.286799999999999</v>
      </c>
      <c r="G55">
        <v>0</v>
      </c>
      <c r="H55">
        <v>0</v>
      </c>
      <c r="I55">
        <v>87.68</v>
      </c>
      <c r="J55">
        <v>0</v>
      </c>
      <c r="K55">
        <v>686.77995799999997</v>
      </c>
      <c r="L55">
        <v>653.15250000000003</v>
      </c>
      <c r="M55">
        <v>89</v>
      </c>
      <c r="N55">
        <v>118.125</v>
      </c>
      <c r="O55">
        <v>123.66562500000001</v>
      </c>
      <c r="P55">
        <v>102.75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0</v>
      </c>
      <c r="W55">
        <v>147.515625</v>
      </c>
      <c r="X55">
        <v>147.515625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8.8740000000000006</v>
      </c>
      <c r="AG55">
        <v>43.574399999999997</v>
      </c>
      <c r="AH55">
        <v>0</v>
      </c>
      <c r="AI55">
        <v>0</v>
      </c>
      <c r="AJ55">
        <v>0</v>
      </c>
      <c r="AK55">
        <v>51.394500000000001</v>
      </c>
      <c r="AL55">
        <v>2.3239999999999998</v>
      </c>
      <c r="AM55">
        <v>0</v>
      </c>
      <c r="AN55">
        <v>0.42086000000000001</v>
      </c>
      <c r="AO55">
        <v>0</v>
      </c>
      <c r="AP55">
        <v>4.4835000000000003</v>
      </c>
      <c r="AQ55">
        <v>0</v>
      </c>
      <c r="AR55">
        <v>5.1117600000000003</v>
      </c>
      <c r="AS55">
        <v>5.1117600000000003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3610.828438999999</v>
      </c>
    </row>
    <row r="56" spans="1:53">
      <c r="A56" t="s">
        <v>98</v>
      </c>
      <c r="B56">
        <v>0</v>
      </c>
      <c r="C56">
        <v>44.1</v>
      </c>
      <c r="D56">
        <v>0</v>
      </c>
      <c r="E56">
        <v>0</v>
      </c>
      <c r="F56">
        <v>69.286799999999999</v>
      </c>
      <c r="G56">
        <v>0</v>
      </c>
      <c r="H56">
        <v>0</v>
      </c>
      <c r="I56">
        <v>87.68</v>
      </c>
      <c r="J56">
        <v>0</v>
      </c>
      <c r="K56">
        <v>686.77995799999997</v>
      </c>
      <c r="L56">
        <v>653.15250000000003</v>
      </c>
      <c r="M56">
        <v>89</v>
      </c>
      <c r="N56">
        <v>118.125</v>
      </c>
      <c r="O56">
        <v>123.66562500000001</v>
      </c>
      <c r="P56">
        <v>102.75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0</v>
      </c>
      <c r="W56">
        <v>147.515625</v>
      </c>
      <c r="X56">
        <v>147.515625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8.8740000000000006</v>
      </c>
      <c r="AG56">
        <v>43.574399999999997</v>
      </c>
      <c r="AH56">
        <v>0</v>
      </c>
      <c r="AI56">
        <v>0</v>
      </c>
      <c r="AJ56">
        <v>0</v>
      </c>
      <c r="AK56">
        <v>51.394500000000001</v>
      </c>
      <c r="AL56">
        <v>2.3239999999999998</v>
      </c>
      <c r="AM56">
        <v>0</v>
      </c>
      <c r="AN56">
        <v>0.42086000000000001</v>
      </c>
      <c r="AO56">
        <v>0</v>
      </c>
      <c r="AP56">
        <v>4.4835000000000003</v>
      </c>
      <c r="AQ56">
        <v>0</v>
      </c>
      <c r="AR56">
        <v>5.1117600000000003</v>
      </c>
      <c r="AS56">
        <v>5.1117600000000003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3610.828438999999</v>
      </c>
    </row>
    <row r="57" spans="1:53">
      <c r="A57" t="s">
        <v>99</v>
      </c>
      <c r="B57">
        <v>0</v>
      </c>
      <c r="C57">
        <v>44.1</v>
      </c>
      <c r="D57">
        <v>0</v>
      </c>
      <c r="E57">
        <v>0</v>
      </c>
      <c r="F57">
        <v>69.286799999999999</v>
      </c>
      <c r="G57">
        <v>0</v>
      </c>
      <c r="H57">
        <v>0</v>
      </c>
      <c r="I57">
        <v>87.68</v>
      </c>
      <c r="J57">
        <v>0</v>
      </c>
      <c r="K57">
        <v>686.77995799999997</v>
      </c>
      <c r="L57">
        <v>653.15250000000003</v>
      </c>
      <c r="M57">
        <v>89</v>
      </c>
      <c r="N57">
        <v>118.125</v>
      </c>
      <c r="O57">
        <v>123.66562500000001</v>
      </c>
      <c r="P57">
        <v>102.75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0</v>
      </c>
      <c r="W57">
        <v>147.515625</v>
      </c>
      <c r="X57">
        <v>147.515625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8.8740000000000006</v>
      </c>
      <c r="AG57">
        <v>43.574399999999997</v>
      </c>
      <c r="AH57">
        <v>0</v>
      </c>
      <c r="AI57">
        <v>0</v>
      </c>
      <c r="AJ57">
        <v>0</v>
      </c>
      <c r="AK57">
        <v>51.394500000000001</v>
      </c>
      <c r="AL57">
        <v>2.3239999999999998</v>
      </c>
      <c r="AM57">
        <v>0</v>
      </c>
      <c r="AN57">
        <v>0.42086000000000001</v>
      </c>
      <c r="AO57">
        <v>0</v>
      </c>
      <c r="AP57">
        <v>4.4835000000000003</v>
      </c>
      <c r="AQ57">
        <v>0</v>
      </c>
      <c r="AR57">
        <v>5.1117600000000003</v>
      </c>
      <c r="AS57">
        <v>5.1117600000000003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3610.828438999999</v>
      </c>
    </row>
    <row r="58" spans="1:53">
      <c r="A58" t="s">
        <v>100</v>
      </c>
      <c r="B58">
        <v>0</v>
      </c>
      <c r="C58">
        <v>44.1</v>
      </c>
      <c r="D58">
        <v>0</v>
      </c>
      <c r="E58">
        <v>0</v>
      </c>
      <c r="F58">
        <v>69.286799999999999</v>
      </c>
      <c r="G58">
        <v>0</v>
      </c>
      <c r="H58">
        <v>0</v>
      </c>
      <c r="I58">
        <v>87.68</v>
      </c>
      <c r="J58">
        <v>0</v>
      </c>
      <c r="K58">
        <v>686.77995799999997</v>
      </c>
      <c r="L58">
        <v>653.15250000000003</v>
      </c>
      <c r="M58">
        <v>89</v>
      </c>
      <c r="N58">
        <v>118.125</v>
      </c>
      <c r="O58">
        <v>123.66562500000001</v>
      </c>
      <c r="P58">
        <v>102.75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0</v>
      </c>
      <c r="W58">
        <v>147.515625</v>
      </c>
      <c r="X58">
        <v>147.515625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8.8740000000000006</v>
      </c>
      <c r="AG58">
        <v>43.574399999999997</v>
      </c>
      <c r="AH58">
        <v>0</v>
      </c>
      <c r="AI58">
        <v>0</v>
      </c>
      <c r="AJ58">
        <v>0</v>
      </c>
      <c r="AK58">
        <v>51.394500000000001</v>
      </c>
      <c r="AL58">
        <v>2.3239999999999998</v>
      </c>
      <c r="AM58">
        <v>0</v>
      </c>
      <c r="AN58">
        <v>0.42086000000000001</v>
      </c>
      <c r="AO58">
        <v>0</v>
      </c>
      <c r="AP58">
        <v>4.4835000000000003</v>
      </c>
      <c r="AQ58">
        <v>0</v>
      </c>
      <c r="AR58">
        <v>5.1117600000000003</v>
      </c>
      <c r="AS58">
        <v>5.1117600000000003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3610.828438999999</v>
      </c>
    </row>
    <row r="59" spans="1:53">
      <c r="A59" t="s">
        <v>101</v>
      </c>
      <c r="B59">
        <v>0</v>
      </c>
      <c r="C59">
        <v>43.994999999999997</v>
      </c>
      <c r="D59">
        <v>0</v>
      </c>
      <c r="E59">
        <v>0</v>
      </c>
      <c r="F59">
        <v>69.286799999999999</v>
      </c>
      <c r="G59">
        <v>0</v>
      </c>
      <c r="H59">
        <v>0</v>
      </c>
      <c r="I59">
        <v>87.68</v>
      </c>
      <c r="J59">
        <v>0</v>
      </c>
      <c r="K59">
        <v>686.77995799999997</v>
      </c>
      <c r="L59">
        <v>653.15250000000003</v>
      </c>
      <c r="M59">
        <v>89</v>
      </c>
      <c r="N59">
        <v>118.125</v>
      </c>
      <c r="O59">
        <v>123.66562500000001</v>
      </c>
      <c r="P59">
        <v>102.75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0</v>
      </c>
      <c r="W59">
        <v>147.515625</v>
      </c>
      <c r="X59">
        <v>147.515625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8.8740000000000006</v>
      </c>
      <c r="AG59">
        <v>43.574399999999997</v>
      </c>
      <c r="AH59">
        <v>0</v>
      </c>
      <c r="AI59">
        <v>0</v>
      </c>
      <c r="AJ59">
        <v>0</v>
      </c>
      <c r="AK59">
        <v>51.394500000000001</v>
      </c>
      <c r="AL59">
        <v>2.3239999999999998</v>
      </c>
      <c r="AM59">
        <v>0</v>
      </c>
      <c r="AN59">
        <v>0.42086000000000001</v>
      </c>
      <c r="AO59">
        <v>0</v>
      </c>
      <c r="AP59">
        <v>4.4835000000000003</v>
      </c>
      <c r="AQ59">
        <v>0</v>
      </c>
      <c r="AR59">
        <v>5.1117600000000003</v>
      </c>
      <c r="AS59">
        <v>5.1117600000000003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3610.7234389999994</v>
      </c>
    </row>
    <row r="60" spans="1:53">
      <c r="A60" t="s">
        <v>102</v>
      </c>
      <c r="B60">
        <v>0</v>
      </c>
      <c r="C60">
        <v>43.994999999999997</v>
      </c>
      <c r="D60">
        <v>0</v>
      </c>
      <c r="E60">
        <v>0</v>
      </c>
      <c r="F60">
        <v>69.286799999999999</v>
      </c>
      <c r="G60">
        <v>0</v>
      </c>
      <c r="H60">
        <v>0</v>
      </c>
      <c r="I60">
        <v>87.68</v>
      </c>
      <c r="J60">
        <v>0</v>
      </c>
      <c r="K60">
        <v>686.77995799999997</v>
      </c>
      <c r="L60">
        <v>653.15250000000003</v>
      </c>
      <c r="M60">
        <v>89</v>
      </c>
      <c r="N60">
        <v>118.125</v>
      </c>
      <c r="O60">
        <v>123.66562500000001</v>
      </c>
      <c r="P60">
        <v>102.75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0</v>
      </c>
      <c r="W60">
        <v>147.515625</v>
      </c>
      <c r="X60">
        <v>147.515625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8.8740000000000006</v>
      </c>
      <c r="AG60">
        <v>43.574399999999997</v>
      </c>
      <c r="AH60">
        <v>0</v>
      </c>
      <c r="AI60">
        <v>0</v>
      </c>
      <c r="AJ60">
        <v>0</v>
      </c>
      <c r="AK60">
        <v>51.394500000000001</v>
      </c>
      <c r="AL60">
        <v>2.3239999999999998</v>
      </c>
      <c r="AM60">
        <v>0</v>
      </c>
      <c r="AN60">
        <v>0.42086000000000001</v>
      </c>
      <c r="AO60">
        <v>0</v>
      </c>
      <c r="AP60">
        <v>4.4835000000000003</v>
      </c>
      <c r="AQ60">
        <v>0</v>
      </c>
      <c r="AR60">
        <v>5.1117600000000003</v>
      </c>
      <c r="AS60">
        <v>5.1117600000000003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3610.7234389999994</v>
      </c>
    </row>
    <row r="61" spans="1:53">
      <c r="A61" t="s">
        <v>103</v>
      </c>
      <c r="B61">
        <v>0</v>
      </c>
      <c r="C61">
        <v>43.89</v>
      </c>
      <c r="D61">
        <v>0</v>
      </c>
      <c r="E61">
        <v>0</v>
      </c>
      <c r="F61">
        <v>69.286799999999999</v>
      </c>
      <c r="G61">
        <v>0</v>
      </c>
      <c r="H61">
        <v>0</v>
      </c>
      <c r="I61">
        <v>87.68</v>
      </c>
      <c r="J61">
        <v>0</v>
      </c>
      <c r="K61">
        <v>686.77995799999997</v>
      </c>
      <c r="L61">
        <v>653.15250000000003</v>
      </c>
      <c r="M61">
        <v>89</v>
      </c>
      <c r="N61">
        <v>118.125</v>
      </c>
      <c r="O61">
        <v>123.66562500000001</v>
      </c>
      <c r="P61">
        <v>102.75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0</v>
      </c>
      <c r="W61">
        <v>147.515625</v>
      </c>
      <c r="X61">
        <v>147.515625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8.8740000000000006</v>
      </c>
      <c r="AG61">
        <v>43.574399999999997</v>
      </c>
      <c r="AH61">
        <v>0</v>
      </c>
      <c r="AI61">
        <v>0</v>
      </c>
      <c r="AJ61">
        <v>0</v>
      </c>
      <c r="AK61">
        <v>51.394500000000001</v>
      </c>
      <c r="AL61">
        <v>2.3239999999999998</v>
      </c>
      <c r="AM61">
        <v>0</v>
      </c>
      <c r="AN61">
        <v>0.42086000000000001</v>
      </c>
      <c r="AO61">
        <v>0</v>
      </c>
      <c r="AP61">
        <v>4.4835000000000003</v>
      </c>
      <c r="AQ61">
        <v>0</v>
      </c>
      <c r="AR61">
        <v>5.1117600000000003</v>
      </c>
      <c r="AS61">
        <v>5.1117600000000003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3610.6184389999989</v>
      </c>
    </row>
    <row r="62" spans="1:53">
      <c r="A62" t="s">
        <v>104</v>
      </c>
      <c r="B62">
        <v>0</v>
      </c>
      <c r="C62">
        <v>43.89</v>
      </c>
      <c r="D62">
        <v>0</v>
      </c>
      <c r="E62">
        <v>0</v>
      </c>
      <c r="F62">
        <v>69.286799999999999</v>
      </c>
      <c r="G62">
        <v>0</v>
      </c>
      <c r="H62">
        <v>0</v>
      </c>
      <c r="I62">
        <v>87.68</v>
      </c>
      <c r="J62">
        <v>0</v>
      </c>
      <c r="K62">
        <v>686.77995799999997</v>
      </c>
      <c r="L62">
        <v>653.15250000000003</v>
      </c>
      <c r="M62">
        <v>89</v>
      </c>
      <c r="N62">
        <v>118.125</v>
      </c>
      <c r="O62">
        <v>123.66562500000001</v>
      </c>
      <c r="P62">
        <v>102.75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0</v>
      </c>
      <c r="W62">
        <v>147.515625</v>
      </c>
      <c r="X62">
        <v>147.515625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8.8740000000000006</v>
      </c>
      <c r="AG62">
        <v>43.574399999999997</v>
      </c>
      <c r="AH62">
        <v>0</v>
      </c>
      <c r="AI62">
        <v>0</v>
      </c>
      <c r="AJ62">
        <v>0</v>
      </c>
      <c r="AK62">
        <v>51.394500000000001</v>
      </c>
      <c r="AL62">
        <v>2.3239999999999998</v>
      </c>
      <c r="AM62">
        <v>0</v>
      </c>
      <c r="AN62">
        <v>0.42086000000000001</v>
      </c>
      <c r="AO62">
        <v>0</v>
      </c>
      <c r="AP62">
        <v>4.4835000000000003</v>
      </c>
      <c r="AQ62">
        <v>0</v>
      </c>
      <c r="AR62">
        <v>5.1117600000000003</v>
      </c>
      <c r="AS62">
        <v>5.1117600000000003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3610.6184389999989</v>
      </c>
    </row>
    <row r="63" spans="1:53">
      <c r="A63" t="s">
        <v>105</v>
      </c>
      <c r="B63">
        <v>0</v>
      </c>
      <c r="C63">
        <v>43.89</v>
      </c>
      <c r="D63">
        <v>0</v>
      </c>
      <c r="E63">
        <v>0</v>
      </c>
      <c r="F63">
        <v>69.286799999999999</v>
      </c>
      <c r="G63">
        <v>0</v>
      </c>
      <c r="H63">
        <v>0</v>
      </c>
      <c r="I63">
        <v>87.68</v>
      </c>
      <c r="J63">
        <v>0</v>
      </c>
      <c r="K63">
        <v>686.77995799999997</v>
      </c>
      <c r="L63">
        <v>653.15250000000003</v>
      </c>
      <c r="M63">
        <v>89</v>
      </c>
      <c r="N63">
        <v>118.125</v>
      </c>
      <c r="O63">
        <v>123.66562500000001</v>
      </c>
      <c r="P63">
        <v>102.75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0</v>
      </c>
      <c r="W63">
        <v>147.515625</v>
      </c>
      <c r="X63">
        <v>147.515625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8.8740000000000006</v>
      </c>
      <c r="AG63">
        <v>43.574399999999997</v>
      </c>
      <c r="AH63">
        <v>0</v>
      </c>
      <c r="AI63">
        <v>0</v>
      </c>
      <c r="AJ63">
        <v>0</v>
      </c>
      <c r="AK63">
        <v>51.394500000000001</v>
      </c>
      <c r="AL63">
        <v>2.3239999999999998</v>
      </c>
      <c r="AM63">
        <v>0</v>
      </c>
      <c r="AN63">
        <v>0.42086000000000001</v>
      </c>
      <c r="AO63">
        <v>0</v>
      </c>
      <c r="AP63">
        <v>4.4835000000000003</v>
      </c>
      <c r="AQ63">
        <v>0</v>
      </c>
      <c r="AR63">
        <v>5.1117600000000003</v>
      </c>
      <c r="AS63">
        <v>5.1117600000000003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3610.6184389999989</v>
      </c>
    </row>
    <row r="64" spans="1:53">
      <c r="A64" t="s">
        <v>106</v>
      </c>
      <c r="B64">
        <v>0</v>
      </c>
      <c r="C64">
        <v>43.89</v>
      </c>
      <c r="D64">
        <v>0</v>
      </c>
      <c r="E64">
        <v>0</v>
      </c>
      <c r="F64">
        <v>69.286799999999999</v>
      </c>
      <c r="G64">
        <v>0</v>
      </c>
      <c r="H64">
        <v>0</v>
      </c>
      <c r="I64">
        <v>87.68</v>
      </c>
      <c r="J64">
        <v>0</v>
      </c>
      <c r="K64">
        <v>686.77995799999997</v>
      </c>
      <c r="L64">
        <v>653.15250000000003</v>
      </c>
      <c r="M64">
        <v>89</v>
      </c>
      <c r="N64">
        <v>118.125</v>
      </c>
      <c r="O64">
        <v>123.66562500000001</v>
      </c>
      <c r="P64">
        <v>102.75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0</v>
      </c>
      <c r="W64">
        <v>147.515625</v>
      </c>
      <c r="X64">
        <v>147.515625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8.8740000000000006</v>
      </c>
      <c r="AG64">
        <v>43.574399999999997</v>
      </c>
      <c r="AH64">
        <v>0</v>
      </c>
      <c r="AI64">
        <v>0</v>
      </c>
      <c r="AJ64">
        <v>0</v>
      </c>
      <c r="AK64">
        <v>51.394500000000001</v>
      </c>
      <c r="AL64">
        <v>2.3239999999999998</v>
      </c>
      <c r="AM64">
        <v>0</v>
      </c>
      <c r="AN64">
        <v>0.42086000000000001</v>
      </c>
      <c r="AO64">
        <v>0</v>
      </c>
      <c r="AP64">
        <v>4.4835000000000003</v>
      </c>
      <c r="AQ64">
        <v>0</v>
      </c>
      <c r="AR64">
        <v>5.1117600000000003</v>
      </c>
      <c r="AS64">
        <v>5.1117600000000003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3610.6184389999989</v>
      </c>
    </row>
    <row r="65" spans="1:53">
      <c r="A65" t="s">
        <v>107</v>
      </c>
      <c r="B65">
        <v>0</v>
      </c>
      <c r="C65">
        <v>43.89</v>
      </c>
      <c r="D65">
        <v>0</v>
      </c>
      <c r="E65">
        <v>0</v>
      </c>
      <c r="F65">
        <v>69.286799999999999</v>
      </c>
      <c r="G65">
        <v>0</v>
      </c>
      <c r="H65">
        <v>0</v>
      </c>
      <c r="I65">
        <v>87.68</v>
      </c>
      <c r="J65">
        <v>0</v>
      </c>
      <c r="K65">
        <v>686.77995799999997</v>
      </c>
      <c r="L65">
        <v>653.15250000000003</v>
      </c>
      <c r="M65">
        <v>89</v>
      </c>
      <c r="N65">
        <v>118.125</v>
      </c>
      <c r="O65">
        <v>123.66562500000001</v>
      </c>
      <c r="P65">
        <v>102.75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0</v>
      </c>
      <c r="W65">
        <v>147.515625</v>
      </c>
      <c r="X65">
        <v>147.515625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8.8740000000000006</v>
      </c>
      <c r="AG65">
        <v>43.574399999999997</v>
      </c>
      <c r="AH65">
        <v>0</v>
      </c>
      <c r="AI65">
        <v>0</v>
      </c>
      <c r="AJ65">
        <v>0</v>
      </c>
      <c r="AK65">
        <v>51.394500000000001</v>
      </c>
      <c r="AL65">
        <v>2.3239999999999998</v>
      </c>
      <c r="AM65">
        <v>0</v>
      </c>
      <c r="AN65">
        <v>0.42086000000000001</v>
      </c>
      <c r="AO65">
        <v>0</v>
      </c>
      <c r="AP65">
        <v>4.4835000000000003</v>
      </c>
      <c r="AQ65">
        <v>0</v>
      </c>
      <c r="AR65">
        <v>5.1117600000000003</v>
      </c>
      <c r="AS65">
        <v>5.1117600000000003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3610.6184389999989</v>
      </c>
    </row>
    <row r="66" spans="1:53">
      <c r="A66" t="s">
        <v>108</v>
      </c>
      <c r="B66">
        <v>0</v>
      </c>
      <c r="C66">
        <v>43.89</v>
      </c>
      <c r="D66">
        <v>0</v>
      </c>
      <c r="E66">
        <v>0</v>
      </c>
      <c r="F66">
        <v>69.286799999999999</v>
      </c>
      <c r="G66">
        <v>0</v>
      </c>
      <c r="H66">
        <v>0</v>
      </c>
      <c r="I66">
        <v>87.68</v>
      </c>
      <c r="J66">
        <v>0</v>
      </c>
      <c r="K66">
        <v>686.77995799999997</v>
      </c>
      <c r="L66">
        <v>653.15250000000003</v>
      </c>
      <c r="M66">
        <v>89</v>
      </c>
      <c r="N66">
        <v>118.125</v>
      </c>
      <c r="O66">
        <v>123.66562500000001</v>
      </c>
      <c r="P66">
        <v>102.75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0</v>
      </c>
      <c r="W66">
        <v>147.515625</v>
      </c>
      <c r="X66">
        <v>147.515625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8.8740000000000006</v>
      </c>
      <c r="AG66">
        <v>43.574399999999997</v>
      </c>
      <c r="AH66">
        <v>0</v>
      </c>
      <c r="AI66">
        <v>0</v>
      </c>
      <c r="AJ66">
        <v>0</v>
      </c>
      <c r="AK66">
        <v>51.394500000000001</v>
      </c>
      <c r="AL66">
        <v>2.3239999999999998</v>
      </c>
      <c r="AM66">
        <v>0</v>
      </c>
      <c r="AN66">
        <v>0.42086000000000001</v>
      </c>
      <c r="AO66">
        <v>0</v>
      </c>
      <c r="AP66">
        <v>4.4835000000000003</v>
      </c>
      <c r="AQ66">
        <v>0</v>
      </c>
      <c r="AR66">
        <v>5.1117600000000003</v>
      </c>
      <c r="AS66">
        <v>5.1117600000000003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3610.6184389999989</v>
      </c>
    </row>
    <row r="67" spans="1:53">
      <c r="A67" t="s">
        <v>109</v>
      </c>
      <c r="B67">
        <v>0</v>
      </c>
      <c r="C67">
        <v>44.1</v>
      </c>
      <c r="D67">
        <v>0</v>
      </c>
      <c r="E67">
        <v>0</v>
      </c>
      <c r="F67">
        <v>69.286799999999999</v>
      </c>
      <c r="G67">
        <v>0</v>
      </c>
      <c r="H67">
        <v>0</v>
      </c>
      <c r="I67">
        <v>87.68</v>
      </c>
      <c r="J67">
        <v>0</v>
      </c>
      <c r="K67">
        <v>686.77995799999997</v>
      </c>
      <c r="L67">
        <v>653.15250000000003</v>
      </c>
      <c r="M67">
        <v>89</v>
      </c>
      <c r="N67">
        <v>118.125</v>
      </c>
      <c r="O67">
        <v>123.66562500000001</v>
      </c>
      <c r="P67">
        <v>102.75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0</v>
      </c>
      <c r="W67">
        <v>147.515625</v>
      </c>
      <c r="X67">
        <v>147.515625</v>
      </c>
      <c r="Y67">
        <v>691.74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43.574399999999997</v>
      </c>
      <c r="AH67">
        <v>0</v>
      </c>
      <c r="AI67">
        <v>0</v>
      </c>
      <c r="AJ67">
        <v>0</v>
      </c>
      <c r="AK67">
        <v>51.394500000000001</v>
      </c>
      <c r="AL67">
        <v>2.3239999999999998</v>
      </c>
      <c r="AM67">
        <v>0</v>
      </c>
      <c r="AN67">
        <v>0.42086000000000001</v>
      </c>
      <c r="AO67">
        <v>0</v>
      </c>
      <c r="AP67">
        <v>5.7645</v>
      </c>
      <c r="AQ67">
        <v>0</v>
      </c>
      <c r="AR67">
        <v>5.1117600000000003</v>
      </c>
      <c r="AS67">
        <v>5.1117600000000003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3608.2604389999992</v>
      </c>
    </row>
    <row r="68" spans="1:53">
      <c r="A68" t="s">
        <v>110</v>
      </c>
      <c r="B68">
        <v>0</v>
      </c>
      <c r="C68">
        <v>44.1</v>
      </c>
      <c r="D68">
        <v>0</v>
      </c>
      <c r="E68">
        <v>0</v>
      </c>
      <c r="F68">
        <v>69.286799999999999</v>
      </c>
      <c r="G68">
        <v>0</v>
      </c>
      <c r="H68">
        <v>0</v>
      </c>
      <c r="I68">
        <v>87.68</v>
      </c>
      <c r="J68">
        <v>0</v>
      </c>
      <c r="K68">
        <v>686.77995799999997</v>
      </c>
      <c r="L68">
        <v>653.15250000000003</v>
      </c>
      <c r="M68">
        <v>89</v>
      </c>
      <c r="N68">
        <v>118.125</v>
      </c>
      <c r="O68">
        <v>123.66562500000001</v>
      </c>
      <c r="P68">
        <v>102.75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0</v>
      </c>
      <c r="W68">
        <v>147.515625</v>
      </c>
      <c r="X68">
        <v>147.515625</v>
      </c>
      <c r="Y68">
        <v>691.74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43.574399999999997</v>
      </c>
      <c r="AH68">
        <v>18.3718</v>
      </c>
      <c r="AI68">
        <v>0</v>
      </c>
      <c r="AJ68">
        <v>0</v>
      </c>
      <c r="AK68">
        <v>51.394500000000001</v>
      </c>
      <c r="AL68">
        <v>2.3239999999999998</v>
      </c>
      <c r="AM68">
        <v>0</v>
      </c>
      <c r="AN68">
        <v>0.42086000000000001</v>
      </c>
      <c r="AO68">
        <v>0</v>
      </c>
      <c r="AP68">
        <v>5.7645</v>
      </c>
      <c r="AQ68">
        <v>12.6</v>
      </c>
      <c r="AR68">
        <v>5.1117600000000003</v>
      </c>
      <c r="AS68">
        <v>5.1117600000000003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3639.232238999999</v>
      </c>
    </row>
    <row r="69" spans="1:53">
      <c r="A69" t="s">
        <v>111</v>
      </c>
      <c r="B69">
        <v>0</v>
      </c>
      <c r="C69">
        <v>44.1</v>
      </c>
      <c r="D69">
        <v>0</v>
      </c>
      <c r="E69">
        <v>0</v>
      </c>
      <c r="F69">
        <v>69.286799999999999</v>
      </c>
      <c r="G69">
        <v>0</v>
      </c>
      <c r="H69">
        <v>0</v>
      </c>
      <c r="I69">
        <v>87.68</v>
      </c>
      <c r="J69">
        <v>0</v>
      </c>
      <c r="K69">
        <v>686.77995799999997</v>
      </c>
      <c r="L69">
        <v>653.15250000000003</v>
      </c>
      <c r="M69">
        <v>89</v>
      </c>
      <c r="N69">
        <v>118.125</v>
      </c>
      <c r="O69">
        <v>123.66562500000001</v>
      </c>
      <c r="P69">
        <v>102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0</v>
      </c>
      <c r="W69">
        <v>147.515625</v>
      </c>
      <c r="X69">
        <v>147.515625</v>
      </c>
      <c r="Y69">
        <v>691.74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43.574399999999997</v>
      </c>
      <c r="AH69">
        <v>23.390899999999998</v>
      </c>
      <c r="AI69">
        <v>0</v>
      </c>
      <c r="AJ69">
        <v>0</v>
      </c>
      <c r="AK69">
        <v>51.394500000000001</v>
      </c>
      <c r="AL69">
        <v>2.3239999999999998</v>
      </c>
      <c r="AM69">
        <v>0</v>
      </c>
      <c r="AN69">
        <v>0.42086000000000001</v>
      </c>
      <c r="AO69">
        <v>0</v>
      </c>
      <c r="AP69">
        <v>5.7645</v>
      </c>
      <c r="AQ69">
        <v>23.625</v>
      </c>
      <c r="AR69">
        <v>5.1117600000000003</v>
      </c>
      <c r="AS69">
        <v>5.1117600000000003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3654.5263389999991</v>
      </c>
    </row>
    <row r="70" spans="1:53">
      <c r="A70" t="s">
        <v>112</v>
      </c>
      <c r="B70">
        <v>0</v>
      </c>
      <c r="C70">
        <v>44.1</v>
      </c>
      <c r="D70">
        <v>0</v>
      </c>
      <c r="E70">
        <v>0</v>
      </c>
      <c r="F70">
        <v>69.286799999999999</v>
      </c>
      <c r="G70">
        <v>0</v>
      </c>
      <c r="H70">
        <v>0</v>
      </c>
      <c r="I70">
        <v>87.68</v>
      </c>
      <c r="J70">
        <v>0</v>
      </c>
      <c r="K70">
        <v>686.77995799999997</v>
      </c>
      <c r="L70">
        <v>653.15250000000003</v>
      </c>
      <c r="M70">
        <v>89</v>
      </c>
      <c r="N70">
        <v>118.125</v>
      </c>
      <c r="O70">
        <v>123.66562500000001</v>
      </c>
      <c r="P70">
        <v>102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0</v>
      </c>
      <c r="W70">
        <v>147.515625</v>
      </c>
      <c r="X70">
        <v>147.515625</v>
      </c>
      <c r="Y70">
        <v>691.74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43.574399999999997</v>
      </c>
      <c r="AH70">
        <v>46.781799999999997</v>
      </c>
      <c r="AI70">
        <v>0</v>
      </c>
      <c r="AJ70">
        <v>0</v>
      </c>
      <c r="AK70">
        <v>51.394500000000001</v>
      </c>
      <c r="AL70">
        <v>2.3239999999999998</v>
      </c>
      <c r="AM70">
        <v>0</v>
      </c>
      <c r="AN70">
        <v>0.42086000000000001</v>
      </c>
      <c r="AO70">
        <v>0</v>
      </c>
      <c r="AP70">
        <v>5.7645</v>
      </c>
      <c r="AQ70">
        <v>36.225000000000001</v>
      </c>
      <c r="AR70">
        <v>5.1117600000000003</v>
      </c>
      <c r="AS70">
        <v>5.1117600000000003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3690.5172389999993</v>
      </c>
    </row>
    <row r="71" spans="1:53">
      <c r="A71" t="s">
        <v>113</v>
      </c>
      <c r="B71">
        <v>0</v>
      </c>
      <c r="C71">
        <v>44.1</v>
      </c>
      <c r="D71">
        <v>0</v>
      </c>
      <c r="E71">
        <v>0</v>
      </c>
      <c r="F71">
        <v>69.286799999999999</v>
      </c>
      <c r="G71">
        <v>0</v>
      </c>
      <c r="H71">
        <v>0</v>
      </c>
      <c r="I71">
        <v>87.68</v>
      </c>
      <c r="J71">
        <v>0</v>
      </c>
      <c r="K71">
        <v>686.77995799999997</v>
      </c>
      <c r="L71">
        <v>653.15250000000003</v>
      </c>
      <c r="M71">
        <v>89</v>
      </c>
      <c r="N71">
        <v>118.125</v>
      </c>
      <c r="O71">
        <v>123.66562500000001</v>
      </c>
      <c r="P71">
        <v>102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0</v>
      </c>
      <c r="W71">
        <v>147.515625</v>
      </c>
      <c r="X71">
        <v>147.515625</v>
      </c>
      <c r="Y71">
        <v>691.74</v>
      </c>
      <c r="Z71">
        <v>0</v>
      </c>
      <c r="AA71">
        <v>0</v>
      </c>
      <c r="AB71">
        <v>0</v>
      </c>
      <c r="AC71">
        <v>0</v>
      </c>
      <c r="AD71">
        <v>9.1149000000000004</v>
      </c>
      <c r="AE71">
        <v>0</v>
      </c>
      <c r="AF71">
        <v>17.748000000000001</v>
      </c>
      <c r="AG71">
        <v>43.574399999999997</v>
      </c>
      <c r="AH71">
        <v>70.172700000000006</v>
      </c>
      <c r="AI71">
        <v>0</v>
      </c>
      <c r="AJ71">
        <v>0</v>
      </c>
      <c r="AK71">
        <v>51.394500000000001</v>
      </c>
      <c r="AL71">
        <v>2.3239999999999998</v>
      </c>
      <c r="AM71">
        <v>0</v>
      </c>
      <c r="AN71">
        <v>0.42086000000000001</v>
      </c>
      <c r="AO71">
        <v>0</v>
      </c>
      <c r="AP71">
        <v>5.7645</v>
      </c>
      <c r="AQ71">
        <v>60.48</v>
      </c>
      <c r="AR71">
        <v>5.1117600000000003</v>
      </c>
      <c r="AS71">
        <v>5.1117600000000003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3756.1520389999996</v>
      </c>
    </row>
    <row r="72" spans="1:53">
      <c r="A72" t="s">
        <v>114</v>
      </c>
      <c r="B72">
        <v>0</v>
      </c>
      <c r="C72">
        <v>44.1</v>
      </c>
      <c r="D72">
        <v>0</v>
      </c>
      <c r="E72">
        <v>0</v>
      </c>
      <c r="F72">
        <v>69.286799999999999</v>
      </c>
      <c r="G72">
        <v>0</v>
      </c>
      <c r="H72">
        <v>0</v>
      </c>
      <c r="I72">
        <v>87.68</v>
      </c>
      <c r="J72">
        <v>0</v>
      </c>
      <c r="K72">
        <v>686.77995799999997</v>
      </c>
      <c r="L72">
        <v>653.15250000000003</v>
      </c>
      <c r="M72">
        <v>89</v>
      </c>
      <c r="N72">
        <v>118.125</v>
      </c>
      <c r="O72">
        <v>123.66562500000001</v>
      </c>
      <c r="P72">
        <v>102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0</v>
      </c>
      <c r="W72">
        <v>147.515625</v>
      </c>
      <c r="X72">
        <v>147.515625</v>
      </c>
      <c r="Y72">
        <v>691.74</v>
      </c>
      <c r="Z72">
        <v>0</v>
      </c>
      <c r="AA72">
        <v>0</v>
      </c>
      <c r="AB72">
        <v>13.17004</v>
      </c>
      <c r="AC72">
        <v>9.6778399999999998</v>
      </c>
      <c r="AD72">
        <v>27.3447</v>
      </c>
      <c r="AE72">
        <v>14.113</v>
      </c>
      <c r="AF72">
        <v>26.622</v>
      </c>
      <c r="AG72">
        <v>43.574399999999997</v>
      </c>
      <c r="AH72">
        <v>93.563599999999994</v>
      </c>
      <c r="AI72">
        <v>2.5459999999999998</v>
      </c>
      <c r="AJ72">
        <v>0</v>
      </c>
      <c r="AK72">
        <v>51.394500000000001</v>
      </c>
      <c r="AL72">
        <v>2.3239999999999998</v>
      </c>
      <c r="AM72">
        <v>0</v>
      </c>
      <c r="AN72">
        <v>0.42086000000000001</v>
      </c>
      <c r="AO72">
        <v>0</v>
      </c>
      <c r="AP72">
        <v>5.7645</v>
      </c>
      <c r="AQ72">
        <v>62.244</v>
      </c>
      <c r="AR72">
        <v>5.1117600000000003</v>
      </c>
      <c r="AS72">
        <v>5.1117600000000003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3847.9176189999989</v>
      </c>
    </row>
    <row r="73" spans="1:53">
      <c r="A73" t="s">
        <v>115</v>
      </c>
      <c r="B73">
        <v>0</v>
      </c>
      <c r="C73">
        <v>44.1</v>
      </c>
      <c r="D73">
        <v>0</v>
      </c>
      <c r="E73">
        <v>0</v>
      </c>
      <c r="F73">
        <v>69.286799999999999</v>
      </c>
      <c r="G73">
        <v>0</v>
      </c>
      <c r="H73">
        <v>0</v>
      </c>
      <c r="I73">
        <v>87.68</v>
      </c>
      <c r="J73">
        <v>0</v>
      </c>
      <c r="K73">
        <v>686.77995799999997</v>
      </c>
      <c r="L73">
        <v>653.15250000000003</v>
      </c>
      <c r="M73">
        <v>89</v>
      </c>
      <c r="N73">
        <v>118.125</v>
      </c>
      <c r="O73">
        <v>123.66562500000001</v>
      </c>
      <c r="P73">
        <v>102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0</v>
      </c>
      <c r="W73">
        <v>147.515625</v>
      </c>
      <c r="X73">
        <v>147.515625</v>
      </c>
      <c r="Y73">
        <v>691.74</v>
      </c>
      <c r="Z73">
        <v>6.5537999999999998</v>
      </c>
      <c r="AA73">
        <v>0</v>
      </c>
      <c r="AB73">
        <v>26.34008</v>
      </c>
      <c r="AC73">
        <v>29.062808</v>
      </c>
      <c r="AD73">
        <v>36.544144000000003</v>
      </c>
      <c r="AE73">
        <v>28.225999999999999</v>
      </c>
      <c r="AF73">
        <v>30.565999999999999</v>
      </c>
      <c r="AG73">
        <v>43.574399999999997</v>
      </c>
      <c r="AH73">
        <v>121.9736</v>
      </c>
      <c r="AI73">
        <v>16.548999999999999</v>
      </c>
      <c r="AJ73">
        <v>0</v>
      </c>
      <c r="AK73">
        <v>51.394500000000001</v>
      </c>
      <c r="AL73">
        <v>17.43</v>
      </c>
      <c r="AM73">
        <v>0</v>
      </c>
      <c r="AN73">
        <v>0.42086000000000001</v>
      </c>
      <c r="AO73">
        <v>0</v>
      </c>
      <c r="AP73">
        <v>5.7645</v>
      </c>
      <c r="AQ73">
        <v>62.244</v>
      </c>
      <c r="AR73">
        <v>6.726</v>
      </c>
      <c r="AS73">
        <v>6.726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3975.0303509999999</v>
      </c>
    </row>
    <row r="74" spans="1:53">
      <c r="A74" t="s">
        <v>116</v>
      </c>
      <c r="B74">
        <v>0</v>
      </c>
      <c r="C74">
        <v>44.1</v>
      </c>
      <c r="D74">
        <v>0</v>
      </c>
      <c r="E74">
        <v>0</v>
      </c>
      <c r="F74">
        <v>69.286799999999999</v>
      </c>
      <c r="G74">
        <v>0</v>
      </c>
      <c r="H74">
        <v>0</v>
      </c>
      <c r="I74">
        <v>87.68</v>
      </c>
      <c r="J74">
        <v>0</v>
      </c>
      <c r="K74">
        <v>686.77995799999997</v>
      </c>
      <c r="L74">
        <v>653.15250000000003</v>
      </c>
      <c r="M74">
        <v>89</v>
      </c>
      <c r="N74">
        <v>118.125</v>
      </c>
      <c r="O74">
        <v>123.66562500000001</v>
      </c>
      <c r="P74">
        <v>102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0</v>
      </c>
      <c r="W74">
        <v>147.515625</v>
      </c>
      <c r="X74">
        <v>147.515625</v>
      </c>
      <c r="Y74">
        <v>691.74</v>
      </c>
      <c r="Z74">
        <v>19.6614</v>
      </c>
      <c r="AA74">
        <v>0</v>
      </c>
      <c r="AB74">
        <v>39.510120000000001</v>
      </c>
      <c r="AC74">
        <v>29.062808</v>
      </c>
      <c r="AD74">
        <v>36.544144000000003</v>
      </c>
      <c r="AE74">
        <v>49.436556000000003</v>
      </c>
      <c r="AF74">
        <v>30.565999999999999</v>
      </c>
      <c r="AG74">
        <v>43.574399999999997</v>
      </c>
      <c r="AH74">
        <v>140.15600000000001</v>
      </c>
      <c r="AI74">
        <v>16.548999999999999</v>
      </c>
      <c r="AJ74">
        <v>0</v>
      </c>
      <c r="AK74">
        <v>51.394500000000001</v>
      </c>
      <c r="AL74">
        <v>41.832000000000001</v>
      </c>
      <c r="AM74">
        <v>0</v>
      </c>
      <c r="AN74">
        <v>0.42086000000000001</v>
      </c>
      <c r="AO74">
        <v>0</v>
      </c>
      <c r="AP74">
        <v>5.7645</v>
      </c>
      <c r="AQ74">
        <v>62.244</v>
      </c>
      <c r="AR74">
        <v>6.726</v>
      </c>
      <c r="AS74">
        <v>6.726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4065.1029469999999</v>
      </c>
    </row>
    <row r="75" spans="1:53">
      <c r="A75" t="s">
        <v>117</v>
      </c>
      <c r="B75">
        <v>0</v>
      </c>
      <c r="C75">
        <v>44.1</v>
      </c>
      <c r="D75">
        <v>0</v>
      </c>
      <c r="E75">
        <v>0</v>
      </c>
      <c r="F75">
        <v>69.286799999999999</v>
      </c>
      <c r="G75">
        <v>0</v>
      </c>
      <c r="H75">
        <v>0</v>
      </c>
      <c r="I75">
        <v>87.68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102.375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0</v>
      </c>
      <c r="W75">
        <v>147.515625</v>
      </c>
      <c r="X75">
        <v>147.515625</v>
      </c>
      <c r="Y75">
        <v>691.74</v>
      </c>
      <c r="Z75">
        <v>19.6614</v>
      </c>
      <c r="AA75">
        <v>0</v>
      </c>
      <c r="AB75">
        <v>39.510120000000001</v>
      </c>
      <c r="AC75">
        <v>29.062808</v>
      </c>
      <c r="AD75">
        <v>36.544144000000003</v>
      </c>
      <c r="AE75">
        <v>49.436556000000003</v>
      </c>
      <c r="AF75">
        <v>30.565999999999999</v>
      </c>
      <c r="AG75">
        <v>43.574399999999997</v>
      </c>
      <c r="AH75">
        <v>140.15600000000001</v>
      </c>
      <c r="AI75">
        <v>16.548999999999999</v>
      </c>
      <c r="AJ75">
        <v>0</v>
      </c>
      <c r="AK75">
        <v>51.394500000000001</v>
      </c>
      <c r="AL75">
        <v>41.832000000000001</v>
      </c>
      <c r="AM75">
        <v>0</v>
      </c>
      <c r="AN75">
        <v>0.42086000000000001</v>
      </c>
      <c r="AO75">
        <v>0</v>
      </c>
      <c r="AP75">
        <v>5.7645</v>
      </c>
      <c r="AQ75">
        <v>62.244</v>
      </c>
      <c r="AR75">
        <v>6.726</v>
      </c>
      <c r="AS75">
        <v>6.726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4068.4779469999999</v>
      </c>
    </row>
    <row r="76" spans="1:53">
      <c r="A76" t="s">
        <v>118</v>
      </c>
      <c r="B76">
        <v>0</v>
      </c>
      <c r="C76">
        <v>44.1</v>
      </c>
      <c r="D76">
        <v>0</v>
      </c>
      <c r="E76">
        <v>0</v>
      </c>
      <c r="F76">
        <v>69.286799999999999</v>
      </c>
      <c r="G76">
        <v>0</v>
      </c>
      <c r="H76">
        <v>0</v>
      </c>
      <c r="I76">
        <v>87.68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102.375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0</v>
      </c>
      <c r="W76">
        <v>147.515625</v>
      </c>
      <c r="X76">
        <v>147.515625</v>
      </c>
      <c r="Y76">
        <v>691.74</v>
      </c>
      <c r="Z76">
        <v>6.5537999999999998</v>
      </c>
      <c r="AA76">
        <v>0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30.565999999999999</v>
      </c>
      <c r="AG76">
        <v>43.574399999999997</v>
      </c>
      <c r="AH76">
        <v>140.15600000000001</v>
      </c>
      <c r="AI76">
        <v>16.548999999999999</v>
      </c>
      <c r="AJ76">
        <v>0</v>
      </c>
      <c r="AK76">
        <v>51.394500000000001</v>
      </c>
      <c r="AL76">
        <v>41.832000000000001</v>
      </c>
      <c r="AM76">
        <v>0</v>
      </c>
      <c r="AN76">
        <v>0.42086000000000001</v>
      </c>
      <c r="AO76">
        <v>0</v>
      </c>
      <c r="AP76">
        <v>5.7645</v>
      </c>
      <c r="AQ76">
        <v>62.244</v>
      </c>
      <c r="AR76">
        <v>6.726</v>
      </c>
      <c r="AS76">
        <v>6.726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4055.370347</v>
      </c>
    </row>
    <row r="77" spans="1:53">
      <c r="A77" t="s">
        <v>119</v>
      </c>
      <c r="B77">
        <v>0</v>
      </c>
      <c r="C77">
        <v>44.1</v>
      </c>
      <c r="D77">
        <v>0</v>
      </c>
      <c r="E77">
        <v>0</v>
      </c>
      <c r="F77">
        <v>69.286799999999999</v>
      </c>
      <c r="G77">
        <v>0</v>
      </c>
      <c r="H77">
        <v>0</v>
      </c>
      <c r="I77">
        <v>87.68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102.375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0</v>
      </c>
      <c r="W77">
        <v>147.515625</v>
      </c>
      <c r="X77">
        <v>147.515625</v>
      </c>
      <c r="Y77">
        <v>691.74</v>
      </c>
      <c r="Z77">
        <v>6.5537999999999998</v>
      </c>
      <c r="AA77">
        <v>0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30.565999999999999</v>
      </c>
      <c r="AG77">
        <v>43.574399999999997</v>
      </c>
      <c r="AH77">
        <v>140.34540000000001</v>
      </c>
      <c r="AI77">
        <v>16.548999999999999</v>
      </c>
      <c r="AJ77">
        <v>0</v>
      </c>
      <c r="AK77">
        <v>51.394500000000001</v>
      </c>
      <c r="AL77">
        <v>41.832000000000001</v>
      </c>
      <c r="AM77">
        <v>0</v>
      </c>
      <c r="AN77">
        <v>0.42086000000000001</v>
      </c>
      <c r="AO77">
        <v>0</v>
      </c>
      <c r="AP77">
        <v>4.4835000000000003</v>
      </c>
      <c r="AQ77">
        <v>62.244</v>
      </c>
      <c r="AR77">
        <v>6.726</v>
      </c>
      <c r="AS77">
        <v>6.726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4054.2787469999998</v>
      </c>
    </row>
    <row r="78" spans="1:53">
      <c r="A78" t="s">
        <v>120</v>
      </c>
      <c r="B78">
        <v>0</v>
      </c>
      <c r="C78">
        <v>44.1</v>
      </c>
      <c r="D78">
        <v>0</v>
      </c>
      <c r="E78">
        <v>0</v>
      </c>
      <c r="F78">
        <v>69.286799999999999</v>
      </c>
      <c r="G78">
        <v>0</v>
      </c>
      <c r="H78">
        <v>0</v>
      </c>
      <c r="I78">
        <v>87.68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102.375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0</v>
      </c>
      <c r="W78">
        <v>147.515625</v>
      </c>
      <c r="X78">
        <v>147.515625</v>
      </c>
      <c r="Y78">
        <v>691.74</v>
      </c>
      <c r="Z78">
        <v>6.27</v>
      </c>
      <c r="AA78">
        <v>0</v>
      </c>
      <c r="AB78">
        <v>26.34008</v>
      </c>
      <c r="AC78">
        <v>17.954940000000001</v>
      </c>
      <c r="AD78">
        <v>36.544144000000003</v>
      </c>
      <c r="AE78">
        <v>49.436556000000003</v>
      </c>
      <c r="AF78">
        <v>30.565999999999999</v>
      </c>
      <c r="AG78">
        <v>43.574399999999997</v>
      </c>
      <c r="AH78">
        <v>137.97790000000001</v>
      </c>
      <c r="AI78">
        <v>16.548999999999999</v>
      </c>
      <c r="AJ78">
        <v>0</v>
      </c>
      <c r="AK78">
        <v>51.394500000000001</v>
      </c>
      <c r="AL78">
        <v>17.43</v>
      </c>
      <c r="AM78">
        <v>0</v>
      </c>
      <c r="AN78">
        <v>0.42086000000000001</v>
      </c>
      <c r="AO78">
        <v>0</v>
      </c>
      <c r="AP78">
        <v>4.4835000000000003</v>
      </c>
      <c r="AQ78">
        <v>62.244</v>
      </c>
      <c r="AR78">
        <v>5.1117600000000003</v>
      </c>
      <c r="AS78">
        <v>5.1117600000000003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3999.7190589999987</v>
      </c>
    </row>
    <row r="79" spans="1:53">
      <c r="A79" t="s">
        <v>121</v>
      </c>
      <c r="B79">
        <v>0</v>
      </c>
      <c r="C79">
        <v>44.31</v>
      </c>
      <c r="D79">
        <v>0</v>
      </c>
      <c r="E79">
        <v>0</v>
      </c>
      <c r="F79">
        <v>69.286799999999999</v>
      </c>
      <c r="G79">
        <v>0</v>
      </c>
      <c r="H79">
        <v>0</v>
      </c>
      <c r="I79">
        <v>87.68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102.375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0</v>
      </c>
      <c r="W79">
        <v>147.515625</v>
      </c>
      <c r="X79">
        <v>147.515625</v>
      </c>
      <c r="Y79">
        <v>691.74</v>
      </c>
      <c r="Z79">
        <v>0</v>
      </c>
      <c r="AA79">
        <v>0</v>
      </c>
      <c r="AB79">
        <v>13.17004</v>
      </c>
      <c r="AC79">
        <v>9.6778399999999998</v>
      </c>
      <c r="AD79">
        <v>27.3447</v>
      </c>
      <c r="AE79">
        <v>28.225999999999999</v>
      </c>
      <c r="AF79">
        <v>26.622</v>
      </c>
      <c r="AG79">
        <v>43.574399999999997</v>
      </c>
      <c r="AH79">
        <v>116.9545</v>
      </c>
      <c r="AI79">
        <v>2.5459999999999998</v>
      </c>
      <c r="AJ79">
        <v>0</v>
      </c>
      <c r="AK79">
        <v>51.394500000000001</v>
      </c>
      <c r="AL79">
        <v>2.3239999999999998</v>
      </c>
      <c r="AM79">
        <v>0</v>
      </c>
      <c r="AN79">
        <v>0.42086000000000001</v>
      </c>
      <c r="AO79">
        <v>0</v>
      </c>
      <c r="AP79">
        <v>4.4835000000000003</v>
      </c>
      <c r="AQ79">
        <v>61.11</v>
      </c>
      <c r="AR79">
        <v>5.1117600000000003</v>
      </c>
      <c r="AS79">
        <v>5.1117600000000003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3886.5915189999987</v>
      </c>
    </row>
    <row r="80" spans="1:53">
      <c r="A80" t="s">
        <v>122</v>
      </c>
      <c r="B80">
        <v>0</v>
      </c>
      <c r="C80">
        <v>44.31</v>
      </c>
      <c r="D80">
        <v>0</v>
      </c>
      <c r="E80">
        <v>0</v>
      </c>
      <c r="F80">
        <v>69.286799999999999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102.375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0</v>
      </c>
      <c r="W80">
        <v>147.515625</v>
      </c>
      <c r="X80">
        <v>147.515625</v>
      </c>
      <c r="Y80">
        <v>691.74</v>
      </c>
      <c r="Z80">
        <v>0</v>
      </c>
      <c r="AA80">
        <v>0</v>
      </c>
      <c r="AB80">
        <v>13.17004</v>
      </c>
      <c r="AC80">
        <v>0</v>
      </c>
      <c r="AD80">
        <v>9.1149000000000004</v>
      </c>
      <c r="AE80">
        <v>14.113</v>
      </c>
      <c r="AF80">
        <v>26.622</v>
      </c>
      <c r="AG80">
        <v>43.574399999999997</v>
      </c>
      <c r="AH80">
        <v>93.563599999999994</v>
      </c>
      <c r="AI80">
        <v>0</v>
      </c>
      <c r="AJ80">
        <v>0</v>
      </c>
      <c r="AK80">
        <v>51.394500000000001</v>
      </c>
      <c r="AL80">
        <v>2.3239999999999998</v>
      </c>
      <c r="AM80">
        <v>0</v>
      </c>
      <c r="AN80">
        <v>0.42086000000000001</v>
      </c>
      <c r="AO80">
        <v>0</v>
      </c>
      <c r="AP80">
        <v>4.4835000000000003</v>
      </c>
      <c r="AQ80">
        <v>60.48</v>
      </c>
      <c r="AR80">
        <v>5.1117600000000003</v>
      </c>
      <c r="AS80">
        <v>5.1117600000000003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3819.0999789999992</v>
      </c>
    </row>
    <row r="81" spans="1:53">
      <c r="A81" t="s">
        <v>123</v>
      </c>
      <c r="B81">
        <v>0</v>
      </c>
      <c r="C81">
        <v>44.31</v>
      </c>
      <c r="D81">
        <v>0</v>
      </c>
      <c r="E81">
        <v>0</v>
      </c>
      <c r="F81">
        <v>69.286799999999999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101.625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0</v>
      </c>
      <c r="W81">
        <v>147.515625</v>
      </c>
      <c r="X81">
        <v>147.515625</v>
      </c>
      <c r="Y81">
        <v>691.74</v>
      </c>
      <c r="Z81">
        <v>0</v>
      </c>
      <c r="AA81">
        <v>0</v>
      </c>
      <c r="AB81">
        <v>0</v>
      </c>
      <c r="AC81">
        <v>0</v>
      </c>
      <c r="AD81">
        <v>9.1149000000000004</v>
      </c>
      <c r="AE81">
        <v>3.8490000000000002</v>
      </c>
      <c r="AF81">
        <v>17.748000000000001</v>
      </c>
      <c r="AG81">
        <v>43.574399999999997</v>
      </c>
      <c r="AH81">
        <v>70.172700000000006</v>
      </c>
      <c r="AI81">
        <v>0</v>
      </c>
      <c r="AJ81">
        <v>0</v>
      </c>
      <c r="AK81">
        <v>51.394500000000001</v>
      </c>
      <c r="AL81">
        <v>2.3239999999999998</v>
      </c>
      <c r="AM81">
        <v>0</v>
      </c>
      <c r="AN81">
        <v>0.42086000000000001</v>
      </c>
      <c r="AO81">
        <v>0</v>
      </c>
      <c r="AP81">
        <v>4.4835000000000003</v>
      </c>
      <c r="AQ81">
        <v>60.48</v>
      </c>
      <c r="AR81">
        <v>5.1117600000000003</v>
      </c>
      <c r="AS81">
        <v>5.1117600000000003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3762.6510389999999</v>
      </c>
    </row>
    <row r="82" spans="1:53">
      <c r="A82" t="s">
        <v>124</v>
      </c>
      <c r="B82">
        <v>0</v>
      </c>
      <c r="C82">
        <v>44.31</v>
      </c>
      <c r="D82">
        <v>0</v>
      </c>
      <c r="E82">
        <v>0</v>
      </c>
      <c r="F82">
        <v>69.286799999999999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102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0</v>
      </c>
      <c r="W82">
        <v>147.515625</v>
      </c>
      <c r="X82">
        <v>147.515625</v>
      </c>
      <c r="Y82">
        <v>691.74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3.8490000000000002</v>
      </c>
      <c r="AF82">
        <v>17.748000000000001</v>
      </c>
      <c r="AG82">
        <v>43.574399999999997</v>
      </c>
      <c r="AH82">
        <v>46.781799999999997</v>
      </c>
      <c r="AI82">
        <v>0</v>
      </c>
      <c r="AJ82">
        <v>0</v>
      </c>
      <c r="AK82">
        <v>51.394500000000001</v>
      </c>
      <c r="AL82">
        <v>2.3239999999999998</v>
      </c>
      <c r="AM82">
        <v>0</v>
      </c>
      <c r="AN82">
        <v>0.42086000000000001</v>
      </c>
      <c r="AO82">
        <v>0</v>
      </c>
      <c r="AP82">
        <v>4.4835000000000003</v>
      </c>
      <c r="AQ82">
        <v>60.48</v>
      </c>
      <c r="AR82">
        <v>10.089</v>
      </c>
      <c r="AS82">
        <v>10.089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3740.4747190000003</v>
      </c>
    </row>
    <row r="83" spans="1:53">
      <c r="A83" t="s">
        <v>125</v>
      </c>
      <c r="B83">
        <v>0</v>
      </c>
      <c r="C83">
        <v>44.31</v>
      </c>
      <c r="D83">
        <v>0</v>
      </c>
      <c r="E83">
        <v>0</v>
      </c>
      <c r="F83">
        <v>69.286799999999999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102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0</v>
      </c>
      <c r="W83">
        <v>147.515625</v>
      </c>
      <c r="X83">
        <v>147.515625</v>
      </c>
      <c r="Y83">
        <v>691.74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4.4904999999999999</v>
      </c>
      <c r="AF83">
        <v>17.748000000000001</v>
      </c>
      <c r="AG83">
        <v>43.574399999999997</v>
      </c>
      <c r="AH83">
        <v>23.390899999999998</v>
      </c>
      <c r="AI83">
        <v>0</v>
      </c>
      <c r="AJ83">
        <v>0</v>
      </c>
      <c r="AK83">
        <v>51.394500000000001</v>
      </c>
      <c r="AL83">
        <v>2.3239999999999998</v>
      </c>
      <c r="AM83">
        <v>0</v>
      </c>
      <c r="AN83">
        <v>0.42086000000000001</v>
      </c>
      <c r="AO83">
        <v>0</v>
      </c>
      <c r="AP83">
        <v>4.4835000000000003</v>
      </c>
      <c r="AQ83">
        <v>60.48</v>
      </c>
      <c r="AR83">
        <v>24.48264</v>
      </c>
      <c r="AS83">
        <v>24.48264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3746.5125990000001</v>
      </c>
    </row>
    <row r="84" spans="1:53">
      <c r="A84" t="s">
        <v>126</v>
      </c>
      <c r="B84">
        <v>0</v>
      </c>
      <c r="C84">
        <v>44.31</v>
      </c>
      <c r="D84">
        <v>0</v>
      </c>
      <c r="E84">
        <v>0</v>
      </c>
      <c r="F84">
        <v>69.286799999999999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102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0</v>
      </c>
      <c r="W84">
        <v>147.515625</v>
      </c>
      <c r="X84">
        <v>147.515625</v>
      </c>
      <c r="Y84">
        <v>691.74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4.4904999999999999</v>
      </c>
      <c r="AF84">
        <v>17.748000000000001</v>
      </c>
      <c r="AG84">
        <v>43.574399999999997</v>
      </c>
      <c r="AH84">
        <v>0</v>
      </c>
      <c r="AI84">
        <v>0</v>
      </c>
      <c r="AJ84">
        <v>0</v>
      </c>
      <c r="AK84">
        <v>51.394500000000001</v>
      </c>
      <c r="AL84">
        <v>2.3239999999999998</v>
      </c>
      <c r="AM84">
        <v>0</v>
      </c>
      <c r="AN84">
        <v>0.42086000000000001</v>
      </c>
      <c r="AO84">
        <v>0</v>
      </c>
      <c r="AP84">
        <v>4.4835000000000003</v>
      </c>
      <c r="AQ84">
        <v>60.48</v>
      </c>
      <c r="AR84">
        <v>24.48264</v>
      </c>
      <c r="AS84">
        <v>24.48264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3723.1216990000003</v>
      </c>
    </row>
    <row r="85" spans="1:53">
      <c r="A85" t="s">
        <v>127</v>
      </c>
      <c r="B85">
        <v>0</v>
      </c>
      <c r="C85">
        <v>44.31</v>
      </c>
      <c r="D85">
        <v>0</v>
      </c>
      <c r="E85">
        <v>0</v>
      </c>
      <c r="F85">
        <v>69.286799999999999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101.25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0</v>
      </c>
      <c r="W85">
        <v>147.515625</v>
      </c>
      <c r="X85">
        <v>147.515625</v>
      </c>
      <c r="Y85">
        <v>691.74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4.4904999999999999</v>
      </c>
      <c r="AF85">
        <v>17.748000000000001</v>
      </c>
      <c r="AG85">
        <v>43.574399999999997</v>
      </c>
      <c r="AH85">
        <v>0</v>
      </c>
      <c r="AI85">
        <v>0</v>
      </c>
      <c r="AJ85">
        <v>0</v>
      </c>
      <c r="AK85">
        <v>51.394500000000001</v>
      </c>
      <c r="AL85">
        <v>2.3239999999999998</v>
      </c>
      <c r="AM85">
        <v>0</v>
      </c>
      <c r="AN85">
        <v>0.42086000000000001</v>
      </c>
      <c r="AO85">
        <v>0</v>
      </c>
      <c r="AP85">
        <v>4.4835000000000003</v>
      </c>
      <c r="AQ85">
        <v>60.48</v>
      </c>
      <c r="AR85">
        <v>24.48264</v>
      </c>
      <c r="AS85">
        <v>24.48264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3722.3716990000003</v>
      </c>
    </row>
    <row r="86" spans="1:53">
      <c r="A86" t="s">
        <v>128</v>
      </c>
      <c r="B86">
        <v>0</v>
      </c>
      <c r="C86">
        <v>44.31</v>
      </c>
      <c r="D86">
        <v>0</v>
      </c>
      <c r="E86">
        <v>0</v>
      </c>
      <c r="F86">
        <v>69.286799999999999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101.25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0</v>
      </c>
      <c r="W86">
        <v>147.515625</v>
      </c>
      <c r="X86">
        <v>147.515625</v>
      </c>
      <c r="Y86">
        <v>691.74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4.4904999999999999</v>
      </c>
      <c r="AF86">
        <v>17.748000000000001</v>
      </c>
      <c r="AG86">
        <v>43.574399999999997</v>
      </c>
      <c r="AH86">
        <v>0</v>
      </c>
      <c r="AI86">
        <v>0</v>
      </c>
      <c r="AJ86">
        <v>0</v>
      </c>
      <c r="AK86">
        <v>51.394500000000001</v>
      </c>
      <c r="AL86">
        <v>2.3239999999999998</v>
      </c>
      <c r="AM86">
        <v>0</v>
      </c>
      <c r="AN86">
        <v>0.42086000000000001</v>
      </c>
      <c r="AO86">
        <v>0</v>
      </c>
      <c r="AP86">
        <v>4.4835000000000003</v>
      </c>
      <c r="AQ86">
        <v>46.683</v>
      </c>
      <c r="AR86">
        <v>24.48264</v>
      </c>
      <c r="AS86">
        <v>24.48264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3708.5746990000002</v>
      </c>
    </row>
    <row r="87" spans="1:53">
      <c r="A87" t="s">
        <v>129</v>
      </c>
      <c r="B87">
        <v>0</v>
      </c>
      <c r="C87">
        <v>44.31</v>
      </c>
      <c r="D87">
        <v>0</v>
      </c>
      <c r="E87">
        <v>0</v>
      </c>
      <c r="F87">
        <v>69.286799999999999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101.25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0</v>
      </c>
      <c r="W87">
        <v>147.515625</v>
      </c>
      <c r="X87">
        <v>147.515625</v>
      </c>
      <c r="Y87">
        <v>691.74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4.4904999999999999</v>
      </c>
      <c r="AF87">
        <v>17.748000000000001</v>
      </c>
      <c r="AG87">
        <v>43.574399999999997</v>
      </c>
      <c r="AH87">
        <v>0</v>
      </c>
      <c r="AI87">
        <v>0</v>
      </c>
      <c r="AJ87">
        <v>0</v>
      </c>
      <c r="AK87">
        <v>51.394500000000001</v>
      </c>
      <c r="AL87">
        <v>2.3239999999999998</v>
      </c>
      <c r="AM87">
        <v>0</v>
      </c>
      <c r="AN87">
        <v>0.42086000000000001</v>
      </c>
      <c r="AO87">
        <v>0</v>
      </c>
      <c r="AP87">
        <v>4.4835000000000003</v>
      </c>
      <c r="AQ87">
        <v>45.99</v>
      </c>
      <c r="AR87">
        <v>16.27692</v>
      </c>
      <c r="AS87">
        <v>16.27692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3691.4702589999993</v>
      </c>
    </row>
    <row r="88" spans="1:53">
      <c r="A88" t="s">
        <v>130</v>
      </c>
      <c r="B88">
        <v>0</v>
      </c>
      <c r="C88">
        <v>44.31</v>
      </c>
      <c r="D88">
        <v>0</v>
      </c>
      <c r="E88">
        <v>0</v>
      </c>
      <c r="F88">
        <v>69.286799999999999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101.25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0</v>
      </c>
      <c r="W88">
        <v>147.515625</v>
      </c>
      <c r="X88">
        <v>147.515625</v>
      </c>
      <c r="Y88">
        <v>691.74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4.4904999999999999</v>
      </c>
      <c r="AF88">
        <v>17.748000000000001</v>
      </c>
      <c r="AG88">
        <v>43.574399999999997</v>
      </c>
      <c r="AH88">
        <v>0</v>
      </c>
      <c r="AI88">
        <v>0</v>
      </c>
      <c r="AJ88">
        <v>0</v>
      </c>
      <c r="AK88">
        <v>51.394500000000001</v>
      </c>
      <c r="AL88">
        <v>2.3239999999999998</v>
      </c>
      <c r="AM88">
        <v>0</v>
      </c>
      <c r="AN88">
        <v>0.42086000000000001</v>
      </c>
      <c r="AO88">
        <v>0</v>
      </c>
      <c r="AP88">
        <v>4.4835000000000003</v>
      </c>
      <c r="AQ88">
        <v>30.24</v>
      </c>
      <c r="AR88">
        <v>16.27692</v>
      </c>
      <c r="AS88">
        <v>16.27692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3675.7202589999993</v>
      </c>
    </row>
    <row r="89" spans="1:53">
      <c r="A89" t="s">
        <v>131</v>
      </c>
      <c r="B89">
        <v>0</v>
      </c>
      <c r="C89">
        <v>44.31</v>
      </c>
      <c r="D89">
        <v>0</v>
      </c>
      <c r="E89">
        <v>0</v>
      </c>
      <c r="F89">
        <v>69.286799999999999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101.25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0</v>
      </c>
      <c r="W89">
        <v>147.515625</v>
      </c>
      <c r="X89">
        <v>147.515625</v>
      </c>
      <c r="Y89">
        <v>691.74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4.4904999999999999</v>
      </c>
      <c r="AF89">
        <v>8.8740000000000006</v>
      </c>
      <c r="AG89">
        <v>43.574399999999997</v>
      </c>
      <c r="AH89">
        <v>0</v>
      </c>
      <c r="AI89">
        <v>0</v>
      </c>
      <c r="AJ89">
        <v>0</v>
      </c>
      <c r="AK89">
        <v>51.394500000000001</v>
      </c>
      <c r="AL89">
        <v>2.3239999999999998</v>
      </c>
      <c r="AM89">
        <v>0</v>
      </c>
      <c r="AN89">
        <v>0.42086000000000001</v>
      </c>
      <c r="AO89">
        <v>0</v>
      </c>
      <c r="AP89">
        <v>4.4835000000000003</v>
      </c>
      <c r="AQ89">
        <v>14.616</v>
      </c>
      <c r="AR89">
        <v>5.1117600000000003</v>
      </c>
      <c r="AS89">
        <v>5.1117600000000003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3628.8919389999992</v>
      </c>
    </row>
    <row r="90" spans="1:53">
      <c r="A90" t="s">
        <v>132</v>
      </c>
      <c r="B90">
        <v>0</v>
      </c>
      <c r="C90">
        <v>44.31</v>
      </c>
      <c r="D90">
        <v>0</v>
      </c>
      <c r="E90">
        <v>0</v>
      </c>
      <c r="F90">
        <v>69.286799999999999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101.25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0</v>
      </c>
      <c r="W90">
        <v>147.515625</v>
      </c>
      <c r="X90">
        <v>147.515625</v>
      </c>
      <c r="Y90">
        <v>691.74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4.4904999999999999</v>
      </c>
      <c r="AF90">
        <v>8.8740000000000006</v>
      </c>
      <c r="AG90">
        <v>43.574399999999997</v>
      </c>
      <c r="AH90">
        <v>0</v>
      </c>
      <c r="AI90">
        <v>0</v>
      </c>
      <c r="AJ90">
        <v>0</v>
      </c>
      <c r="AK90">
        <v>51.394500000000001</v>
      </c>
      <c r="AL90">
        <v>2.3239999999999998</v>
      </c>
      <c r="AM90">
        <v>0</v>
      </c>
      <c r="AN90">
        <v>0.42086000000000001</v>
      </c>
      <c r="AO90">
        <v>0</v>
      </c>
      <c r="AP90">
        <v>4.4835000000000003</v>
      </c>
      <c r="AQ90">
        <v>0</v>
      </c>
      <c r="AR90">
        <v>5.1117600000000003</v>
      </c>
      <c r="AS90">
        <v>5.1117600000000003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3614.2759389999992</v>
      </c>
    </row>
    <row r="91" spans="1:53">
      <c r="A91" t="s">
        <v>133</v>
      </c>
      <c r="B91">
        <v>0</v>
      </c>
      <c r="C91">
        <v>44.31</v>
      </c>
      <c r="D91">
        <v>0</v>
      </c>
      <c r="E91">
        <v>0</v>
      </c>
      <c r="F91">
        <v>69.286799999999999</v>
      </c>
      <c r="G91">
        <v>0</v>
      </c>
      <c r="H91">
        <v>0</v>
      </c>
      <c r="I91">
        <v>90.968000000000004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101.25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0</v>
      </c>
      <c r="W91">
        <v>147.515625</v>
      </c>
      <c r="X91">
        <v>147.515625</v>
      </c>
      <c r="Y91">
        <v>691.74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4.4904999999999999</v>
      </c>
      <c r="AF91">
        <v>8.8740000000000006</v>
      </c>
      <c r="AG91">
        <v>43.574399999999997</v>
      </c>
      <c r="AH91">
        <v>0</v>
      </c>
      <c r="AI91">
        <v>0</v>
      </c>
      <c r="AJ91">
        <v>0</v>
      </c>
      <c r="AK91">
        <v>51.394500000000001</v>
      </c>
      <c r="AL91">
        <v>2.3239999999999998</v>
      </c>
      <c r="AM91">
        <v>0</v>
      </c>
      <c r="AN91">
        <v>0.42086000000000001</v>
      </c>
      <c r="AO91">
        <v>0</v>
      </c>
      <c r="AP91">
        <v>4.4835000000000003</v>
      </c>
      <c r="AQ91">
        <v>0</v>
      </c>
      <c r="AR91">
        <v>5.1117600000000003</v>
      </c>
      <c r="AS91">
        <v>5.1117600000000003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3616.4679389999992</v>
      </c>
    </row>
    <row r="92" spans="1:53">
      <c r="A92" t="s">
        <v>134</v>
      </c>
      <c r="B92">
        <v>0</v>
      </c>
      <c r="C92">
        <v>44.625</v>
      </c>
      <c r="D92">
        <v>0</v>
      </c>
      <c r="E92">
        <v>0</v>
      </c>
      <c r="F92">
        <v>69.286799999999999</v>
      </c>
      <c r="G92">
        <v>0</v>
      </c>
      <c r="H92">
        <v>0</v>
      </c>
      <c r="I92">
        <v>90.968000000000004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101.25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0</v>
      </c>
      <c r="W92">
        <v>147.515625</v>
      </c>
      <c r="X92">
        <v>147.515625</v>
      </c>
      <c r="Y92">
        <v>691.74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4.4904999999999999</v>
      </c>
      <c r="AF92">
        <v>8.8740000000000006</v>
      </c>
      <c r="AG92">
        <v>43.574399999999997</v>
      </c>
      <c r="AH92">
        <v>0</v>
      </c>
      <c r="AI92">
        <v>0</v>
      </c>
      <c r="AJ92">
        <v>0</v>
      </c>
      <c r="AK92">
        <v>51.394500000000001</v>
      </c>
      <c r="AL92">
        <v>2.3239999999999998</v>
      </c>
      <c r="AM92">
        <v>0</v>
      </c>
      <c r="AN92">
        <v>0.42086000000000001</v>
      </c>
      <c r="AO92">
        <v>0</v>
      </c>
      <c r="AP92">
        <v>4.4835000000000003</v>
      </c>
      <c r="AQ92">
        <v>0</v>
      </c>
      <c r="AR92">
        <v>5.1117600000000003</v>
      </c>
      <c r="AS92">
        <v>5.1117600000000003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3616.7829389999988</v>
      </c>
    </row>
    <row r="93" spans="1:53">
      <c r="A93" t="s">
        <v>135</v>
      </c>
      <c r="B93">
        <v>0</v>
      </c>
      <c r="C93">
        <v>44.625</v>
      </c>
      <c r="D93">
        <v>0</v>
      </c>
      <c r="E93">
        <v>0</v>
      </c>
      <c r="F93">
        <v>69.286799999999999</v>
      </c>
      <c r="G93">
        <v>0</v>
      </c>
      <c r="H93">
        <v>0</v>
      </c>
      <c r="I93">
        <v>90.968000000000004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101.25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0</v>
      </c>
      <c r="W93">
        <v>147.515625</v>
      </c>
      <c r="X93">
        <v>147.515625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4.4904999999999999</v>
      </c>
      <c r="AF93">
        <v>8.8740000000000006</v>
      </c>
      <c r="AG93">
        <v>43.574399999999997</v>
      </c>
      <c r="AH93">
        <v>0</v>
      </c>
      <c r="AI93">
        <v>0</v>
      </c>
      <c r="AJ93">
        <v>0</v>
      </c>
      <c r="AK93">
        <v>51.394500000000001</v>
      </c>
      <c r="AL93">
        <v>2.3239999999999998</v>
      </c>
      <c r="AM93">
        <v>0</v>
      </c>
      <c r="AN93">
        <v>0.42086000000000001</v>
      </c>
      <c r="AO93">
        <v>0</v>
      </c>
      <c r="AP93">
        <v>4.4835000000000003</v>
      </c>
      <c r="AQ93">
        <v>0</v>
      </c>
      <c r="AR93">
        <v>5.1117600000000003</v>
      </c>
      <c r="AS93">
        <v>5.1117600000000003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3616.7829389999988</v>
      </c>
    </row>
    <row r="94" spans="1:53">
      <c r="A94" t="s">
        <v>136</v>
      </c>
      <c r="B94">
        <v>0</v>
      </c>
      <c r="C94">
        <v>44.625</v>
      </c>
      <c r="D94">
        <v>0</v>
      </c>
      <c r="E94">
        <v>0</v>
      </c>
      <c r="F94">
        <v>69.286799999999999</v>
      </c>
      <c r="G94">
        <v>0</v>
      </c>
      <c r="H94">
        <v>0</v>
      </c>
      <c r="I94">
        <v>90.968000000000004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101.25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0</v>
      </c>
      <c r="W94">
        <v>147.515625</v>
      </c>
      <c r="X94">
        <v>147.515625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4.4904999999999999</v>
      </c>
      <c r="AF94">
        <v>8.8740000000000006</v>
      </c>
      <c r="AG94">
        <v>43.574399999999997</v>
      </c>
      <c r="AH94">
        <v>0</v>
      </c>
      <c r="AI94">
        <v>0</v>
      </c>
      <c r="AJ94">
        <v>0</v>
      </c>
      <c r="AK94">
        <v>51.394500000000001</v>
      </c>
      <c r="AL94">
        <v>2.3239999999999998</v>
      </c>
      <c r="AM94">
        <v>0</v>
      </c>
      <c r="AN94">
        <v>0.42086000000000001</v>
      </c>
      <c r="AO94">
        <v>0</v>
      </c>
      <c r="AP94">
        <v>4.4835000000000003</v>
      </c>
      <c r="AQ94">
        <v>0</v>
      </c>
      <c r="AR94">
        <v>5.1117600000000003</v>
      </c>
      <c r="AS94">
        <v>5.1117600000000003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3616.7829389999988</v>
      </c>
    </row>
    <row r="95" spans="1:53">
      <c r="A95" t="s">
        <v>137</v>
      </c>
      <c r="B95">
        <v>0</v>
      </c>
      <c r="C95">
        <v>44.625</v>
      </c>
      <c r="D95">
        <v>0</v>
      </c>
      <c r="E95">
        <v>0</v>
      </c>
      <c r="F95">
        <v>69.286799999999999</v>
      </c>
      <c r="G95">
        <v>0</v>
      </c>
      <c r="H95">
        <v>0</v>
      </c>
      <c r="I95">
        <v>90.968000000000004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101.25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0</v>
      </c>
      <c r="W95">
        <v>147.515625</v>
      </c>
      <c r="X95">
        <v>147.515625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4.4904999999999999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51.394500000000001</v>
      </c>
      <c r="AL95">
        <v>2.3239999999999998</v>
      </c>
      <c r="AM95">
        <v>0</v>
      </c>
      <c r="AN95">
        <v>0.42086000000000001</v>
      </c>
      <c r="AO95">
        <v>0</v>
      </c>
      <c r="AP95">
        <v>4.4835000000000003</v>
      </c>
      <c r="AQ95">
        <v>0</v>
      </c>
      <c r="AR95">
        <v>5.1117600000000003</v>
      </c>
      <c r="AS95">
        <v>5.1117600000000003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3616.7829389999988</v>
      </c>
    </row>
    <row r="96" spans="1:53">
      <c r="A96" t="s">
        <v>138</v>
      </c>
      <c r="B96">
        <v>0</v>
      </c>
      <c r="C96">
        <v>44.625</v>
      </c>
      <c r="D96">
        <v>0</v>
      </c>
      <c r="E96">
        <v>0</v>
      </c>
      <c r="F96">
        <v>69.286799999999999</v>
      </c>
      <c r="G96">
        <v>0</v>
      </c>
      <c r="H96">
        <v>0</v>
      </c>
      <c r="I96">
        <v>90.968000000000004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101.25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0</v>
      </c>
      <c r="W96">
        <v>147.515625</v>
      </c>
      <c r="X96">
        <v>147.515625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4.4904999999999999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51.394500000000001</v>
      </c>
      <c r="AL96">
        <v>2.3239999999999998</v>
      </c>
      <c r="AM96">
        <v>0</v>
      </c>
      <c r="AN96">
        <v>0.42086000000000001</v>
      </c>
      <c r="AO96">
        <v>0</v>
      </c>
      <c r="AP96">
        <v>4.4835000000000003</v>
      </c>
      <c r="AQ96">
        <v>0</v>
      </c>
      <c r="AR96">
        <v>5.1117600000000003</v>
      </c>
      <c r="AS96">
        <v>5.1117600000000003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3616.7829389999988</v>
      </c>
    </row>
    <row r="97" spans="1:53">
      <c r="A97" t="s">
        <v>139</v>
      </c>
      <c r="B97">
        <v>0</v>
      </c>
      <c r="C97">
        <v>44.625</v>
      </c>
      <c r="D97">
        <v>0</v>
      </c>
      <c r="E97">
        <v>0</v>
      </c>
      <c r="F97">
        <v>69.286799999999999</v>
      </c>
      <c r="G97">
        <v>0</v>
      </c>
      <c r="H97">
        <v>0</v>
      </c>
      <c r="I97">
        <v>90.968000000000004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101.25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0</v>
      </c>
      <c r="W97">
        <v>147.515625</v>
      </c>
      <c r="X97">
        <v>147.515625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4.4904999999999999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51.394500000000001</v>
      </c>
      <c r="AL97">
        <v>2.3239999999999998</v>
      </c>
      <c r="AM97">
        <v>0</v>
      </c>
      <c r="AN97">
        <v>0.42086000000000001</v>
      </c>
      <c r="AO97">
        <v>0</v>
      </c>
      <c r="AP97">
        <v>4.4835000000000003</v>
      </c>
      <c r="AQ97">
        <v>0</v>
      </c>
      <c r="AR97">
        <v>5.1117600000000003</v>
      </c>
      <c r="AS97">
        <v>5.1117600000000003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3616.7829389999988</v>
      </c>
    </row>
    <row r="98" spans="1:53">
      <c r="A98" t="s">
        <v>140</v>
      </c>
      <c r="B98">
        <v>0</v>
      </c>
      <c r="C98">
        <v>44.625</v>
      </c>
      <c r="D98">
        <v>0</v>
      </c>
      <c r="E98">
        <v>0</v>
      </c>
      <c r="F98">
        <v>69.286799999999999</v>
      </c>
      <c r="G98">
        <v>0</v>
      </c>
      <c r="H98">
        <v>0</v>
      </c>
      <c r="I98">
        <v>90.968000000000004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101.25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0</v>
      </c>
      <c r="W98">
        <v>147.515625</v>
      </c>
      <c r="X98">
        <v>147.515625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4.4904999999999999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51.394500000000001</v>
      </c>
      <c r="AL98">
        <v>2.3239999999999998</v>
      </c>
      <c r="AM98">
        <v>0</v>
      </c>
      <c r="AN98">
        <v>0.42086000000000001</v>
      </c>
      <c r="AO98">
        <v>0</v>
      </c>
      <c r="AP98">
        <v>4.4835000000000003</v>
      </c>
      <c r="AQ98">
        <v>0</v>
      </c>
      <c r="AR98">
        <v>5.1117600000000003</v>
      </c>
      <c r="AS98">
        <v>5.1117600000000003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3616.7829389999988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1.0658024999999991</v>
      </c>
      <c r="D99">
        <f t="shared" si="2"/>
        <v>0</v>
      </c>
      <c r="E99">
        <f t="shared" si="2"/>
        <v>0</v>
      </c>
      <c r="F99">
        <f t="shared" si="2"/>
        <v>1.662883199999998</v>
      </c>
      <c r="G99">
        <f t="shared" si="2"/>
        <v>0</v>
      </c>
      <c r="H99">
        <f t="shared" si="2"/>
        <v>0</v>
      </c>
      <c r="I99">
        <f t="shared" si="2"/>
        <v>2.1473380000000017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2.1930000000000001</v>
      </c>
      <c r="N99">
        <f t="shared" si="2"/>
        <v>2.835</v>
      </c>
      <c r="O99">
        <f t="shared" si="2"/>
        <v>2.9679749999999947</v>
      </c>
      <c r="P99">
        <f t="shared" si="2"/>
        <v>2.4576562499999999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3.540375</v>
      </c>
      <c r="X99">
        <f t="shared" si="2"/>
        <v>3.540375</v>
      </c>
      <c r="Y99">
        <f t="shared" si="2"/>
        <v>16.601759999999988</v>
      </c>
      <c r="Z99">
        <f t="shared" si="2"/>
        <v>3.7613399999999998E-2</v>
      </c>
      <c r="AA99">
        <f t="shared" si="2"/>
        <v>0</v>
      </c>
      <c r="AB99">
        <f t="shared" si="2"/>
        <v>0.12180620750000003</v>
      </c>
      <c r="AC99">
        <f t="shared" si="2"/>
        <v>9.1662515000000014E-2</v>
      </c>
      <c r="AD99">
        <f t="shared" si="2"/>
        <v>0.15492423799999999</v>
      </c>
      <c r="AE99">
        <f t="shared" si="2"/>
        <v>0.25658588700000012</v>
      </c>
      <c r="AF99">
        <f t="shared" si="2"/>
        <v>0.34017000000000036</v>
      </c>
      <c r="AG99">
        <f t="shared" si="2"/>
        <v>1.0457855999999994</v>
      </c>
      <c r="AH99">
        <f t="shared" si="2"/>
        <v>0.67710500000000007</v>
      </c>
      <c r="AI99">
        <f t="shared" si="2"/>
        <v>5.219300000000001E-2</v>
      </c>
      <c r="AJ99">
        <f t="shared" si="2"/>
        <v>0</v>
      </c>
      <c r="AK99">
        <f t="shared" si="2"/>
        <v>1.2334680000000007</v>
      </c>
      <c r="AL99">
        <f t="shared" si="2"/>
        <v>0.22019899999999951</v>
      </c>
      <c r="AM99">
        <f t="shared" si="2"/>
        <v>0</v>
      </c>
      <c r="AN99">
        <f t="shared" si="2"/>
        <v>1.0100639999999998E-2</v>
      </c>
      <c r="AO99">
        <f t="shared" si="2"/>
        <v>0</v>
      </c>
      <c r="AP99">
        <f t="shared" si="2"/>
        <v>0.12297599999999989</v>
      </c>
      <c r="AQ99">
        <f t="shared" si="2"/>
        <v>0.61109999999999975</v>
      </c>
      <c r="AR99">
        <f t="shared" si="2"/>
        <v>0.19596201000000002</v>
      </c>
      <c r="AS99">
        <f t="shared" si="2"/>
        <v>0.19596201000000002</v>
      </c>
      <c r="AT99">
        <f t="shared" si="2"/>
        <v>0.35992319999999939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89.1231220734999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376.00173000000001</v>
      </c>
      <c r="L3">
        <v>113</v>
      </c>
      <c r="M3">
        <v>92</v>
      </c>
      <c r="N3">
        <v>118.125</v>
      </c>
      <c r="O3">
        <v>123.66562500000001</v>
      </c>
      <c r="P3">
        <v>72.712376000000006</v>
      </c>
      <c r="Q3">
        <v>7</v>
      </c>
      <c r="R3">
        <v>21.906479999999998</v>
      </c>
      <c r="S3">
        <v>13.64485</v>
      </c>
      <c r="T3">
        <v>0</v>
      </c>
      <c r="U3">
        <v>418.77</v>
      </c>
      <c r="V3">
        <v>0</v>
      </c>
      <c r="W3">
        <v>0</v>
      </c>
      <c r="X3">
        <v>72.484588000000002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8.8740000000000006</v>
      </c>
      <c r="AG3">
        <v>43.574399999999997</v>
      </c>
      <c r="AH3">
        <v>0</v>
      </c>
      <c r="AI3">
        <v>0</v>
      </c>
      <c r="AJ3">
        <v>0</v>
      </c>
      <c r="AK3">
        <v>51.394500000000001</v>
      </c>
      <c r="AL3">
        <v>2.3239999999999998</v>
      </c>
      <c r="AM3">
        <v>0</v>
      </c>
      <c r="AN3">
        <v>0.42086000000000001</v>
      </c>
      <c r="AO3">
        <v>0</v>
      </c>
      <c r="AP3">
        <v>8.3264999999999993</v>
      </c>
      <c r="AQ3">
        <v>0</v>
      </c>
      <c r="AR3">
        <v>2.2080000000000002</v>
      </c>
      <c r="AS3">
        <v>5.3807999999999998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1571.301009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376.00173000000001</v>
      </c>
      <c r="L4">
        <v>113</v>
      </c>
      <c r="M4">
        <v>84</v>
      </c>
      <c r="N4">
        <v>118.125</v>
      </c>
      <c r="O4">
        <v>123.66562500000001</v>
      </c>
      <c r="P4">
        <v>66.375</v>
      </c>
      <c r="Q4">
        <v>9</v>
      </c>
      <c r="R4">
        <v>22.453638999999999</v>
      </c>
      <c r="S4">
        <v>13.973533</v>
      </c>
      <c r="T4">
        <v>0</v>
      </c>
      <c r="U4">
        <v>418.77</v>
      </c>
      <c r="V4">
        <v>0</v>
      </c>
      <c r="W4">
        <v>0</v>
      </c>
      <c r="X4">
        <v>77.535475000000005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8.8740000000000006</v>
      </c>
      <c r="AG4">
        <v>43.574399999999997</v>
      </c>
      <c r="AH4">
        <v>0</v>
      </c>
      <c r="AI4">
        <v>0</v>
      </c>
      <c r="AJ4">
        <v>0</v>
      </c>
      <c r="AK4">
        <v>51.394500000000001</v>
      </c>
      <c r="AL4">
        <v>2.3239999999999998</v>
      </c>
      <c r="AM4">
        <v>0</v>
      </c>
      <c r="AN4">
        <v>0.42086000000000001</v>
      </c>
      <c r="AO4">
        <v>0</v>
      </c>
      <c r="AP4">
        <v>8.3264999999999993</v>
      </c>
      <c r="AQ4">
        <v>0</v>
      </c>
      <c r="AR4">
        <v>2.2080000000000002</v>
      </c>
      <c r="AS4">
        <v>5.3807999999999998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1564.8903619999996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376.24102799999997</v>
      </c>
      <c r="L5">
        <v>113</v>
      </c>
      <c r="M5">
        <v>62.857523999999998</v>
      </c>
      <c r="N5">
        <v>82</v>
      </c>
      <c r="O5">
        <v>77</v>
      </c>
      <c r="P5">
        <v>87.67</v>
      </c>
      <c r="Q5">
        <v>9</v>
      </c>
      <c r="R5">
        <v>22.453638999999999</v>
      </c>
      <c r="S5">
        <v>13.973533</v>
      </c>
      <c r="T5">
        <v>0</v>
      </c>
      <c r="U5">
        <v>418.77</v>
      </c>
      <c r="V5">
        <v>0</v>
      </c>
      <c r="W5">
        <v>0</v>
      </c>
      <c r="X5">
        <v>77.535475000000005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8.8740000000000006</v>
      </c>
      <c r="AG5">
        <v>43.574399999999997</v>
      </c>
      <c r="AH5">
        <v>0</v>
      </c>
      <c r="AI5">
        <v>0</v>
      </c>
      <c r="AJ5">
        <v>0</v>
      </c>
      <c r="AK5">
        <v>51.394500000000001</v>
      </c>
      <c r="AL5">
        <v>2.3239999999999998</v>
      </c>
      <c r="AM5">
        <v>0</v>
      </c>
      <c r="AN5">
        <v>0.42086000000000001</v>
      </c>
      <c r="AO5">
        <v>0</v>
      </c>
      <c r="AP5">
        <v>8.3264999999999993</v>
      </c>
      <c r="AQ5">
        <v>0</v>
      </c>
      <c r="AR5">
        <v>2.2080000000000002</v>
      </c>
      <c r="AS5">
        <v>5.3807999999999998</v>
      </c>
      <c r="AT5">
        <v>14.919995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1482.4147539999997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376.23871800000001</v>
      </c>
      <c r="L6">
        <v>113</v>
      </c>
      <c r="M6">
        <v>49.61</v>
      </c>
      <c r="N6">
        <v>82</v>
      </c>
      <c r="O6">
        <v>77</v>
      </c>
      <c r="P6">
        <v>82</v>
      </c>
      <c r="Q6">
        <v>9</v>
      </c>
      <c r="R6">
        <v>22.453638999999999</v>
      </c>
      <c r="S6">
        <v>13.973533</v>
      </c>
      <c r="T6">
        <v>0</v>
      </c>
      <c r="U6">
        <v>418.77</v>
      </c>
      <c r="V6">
        <v>0</v>
      </c>
      <c r="W6">
        <v>0</v>
      </c>
      <c r="X6">
        <v>78.348361999999995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8.8740000000000006</v>
      </c>
      <c r="AG6">
        <v>43.574399999999997</v>
      </c>
      <c r="AH6">
        <v>0</v>
      </c>
      <c r="AI6">
        <v>0</v>
      </c>
      <c r="AJ6">
        <v>0</v>
      </c>
      <c r="AK6">
        <v>51.394500000000001</v>
      </c>
      <c r="AL6">
        <v>2.3239999999999998</v>
      </c>
      <c r="AM6">
        <v>0</v>
      </c>
      <c r="AN6">
        <v>0.42086000000000001</v>
      </c>
      <c r="AO6">
        <v>0</v>
      </c>
      <c r="AP6">
        <v>8.3264999999999993</v>
      </c>
      <c r="AQ6">
        <v>0</v>
      </c>
      <c r="AR6">
        <v>2.2080000000000002</v>
      </c>
      <c r="AS6">
        <v>5.3807999999999998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1464.3846119999998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376.24102799999997</v>
      </c>
      <c r="L7">
        <v>113</v>
      </c>
      <c r="M7">
        <v>49.639969000000001</v>
      </c>
      <c r="N7">
        <v>81.599999999999994</v>
      </c>
      <c r="O7">
        <v>72</v>
      </c>
      <c r="P7">
        <v>87.67</v>
      </c>
      <c r="Q7">
        <v>9</v>
      </c>
      <c r="R7">
        <v>22.453638999999999</v>
      </c>
      <c r="S7">
        <v>13.973533</v>
      </c>
      <c r="T7">
        <v>0</v>
      </c>
      <c r="U7">
        <v>418.77</v>
      </c>
      <c r="V7">
        <v>0</v>
      </c>
      <c r="W7">
        <v>0</v>
      </c>
      <c r="X7">
        <v>76.144211999999996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8.8740000000000006</v>
      </c>
      <c r="AG7">
        <v>43.574399999999997</v>
      </c>
      <c r="AH7">
        <v>0</v>
      </c>
      <c r="AI7">
        <v>0</v>
      </c>
      <c r="AJ7">
        <v>0</v>
      </c>
      <c r="AK7">
        <v>51.394500000000001</v>
      </c>
      <c r="AL7">
        <v>17.43</v>
      </c>
      <c r="AM7">
        <v>0</v>
      </c>
      <c r="AN7">
        <v>0.42086000000000001</v>
      </c>
      <c r="AO7">
        <v>0</v>
      </c>
      <c r="AP7">
        <v>4.4835000000000003</v>
      </c>
      <c r="AQ7">
        <v>0</v>
      </c>
      <c r="AR7">
        <v>2.2080000000000002</v>
      </c>
      <c r="AS7">
        <v>8.0711999999999993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1476.4361410000001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376.23871800000001</v>
      </c>
      <c r="L8">
        <v>113</v>
      </c>
      <c r="M8">
        <v>40.647584000000002</v>
      </c>
      <c r="N8">
        <v>72</v>
      </c>
      <c r="O8">
        <v>67</v>
      </c>
      <c r="P8">
        <v>87.67</v>
      </c>
      <c r="Q8">
        <v>9</v>
      </c>
      <c r="R8">
        <v>22.453638999999999</v>
      </c>
      <c r="S8">
        <v>13.973533</v>
      </c>
      <c r="T8">
        <v>0</v>
      </c>
      <c r="U8">
        <v>418.77</v>
      </c>
      <c r="V8">
        <v>0</v>
      </c>
      <c r="W8">
        <v>0</v>
      </c>
      <c r="X8">
        <v>76.144211999999996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8.8740000000000006</v>
      </c>
      <c r="AG8">
        <v>43.574399999999997</v>
      </c>
      <c r="AH8">
        <v>0</v>
      </c>
      <c r="AI8">
        <v>0</v>
      </c>
      <c r="AJ8">
        <v>0</v>
      </c>
      <c r="AK8">
        <v>51.394500000000001</v>
      </c>
      <c r="AL8">
        <v>53.451999999999998</v>
      </c>
      <c r="AM8">
        <v>0</v>
      </c>
      <c r="AN8">
        <v>0.42086000000000001</v>
      </c>
      <c r="AO8">
        <v>0</v>
      </c>
      <c r="AP8">
        <v>4.4835000000000003</v>
      </c>
      <c r="AQ8">
        <v>0</v>
      </c>
      <c r="AR8">
        <v>2.2080000000000002</v>
      </c>
      <c r="AS8">
        <v>5.1117600000000003</v>
      </c>
      <c r="AT8">
        <v>9.5914249999999992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1480.4986310000002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376.23813899999999</v>
      </c>
      <c r="L9">
        <v>113</v>
      </c>
      <c r="M9">
        <v>40</v>
      </c>
      <c r="N9">
        <v>72</v>
      </c>
      <c r="O9">
        <v>67</v>
      </c>
      <c r="P9">
        <v>87.67</v>
      </c>
      <c r="Q9">
        <v>9</v>
      </c>
      <c r="R9">
        <v>22.453638999999999</v>
      </c>
      <c r="S9">
        <v>13.973533</v>
      </c>
      <c r="T9">
        <v>0</v>
      </c>
      <c r="U9">
        <v>418.77</v>
      </c>
      <c r="V9">
        <v>0</v>
      </c>
      <c r="W9">
        <v>0</v>
      </c>
      <c r="X9">
        <v>76.144211999999996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8.8740000000000006</v>
      </c>
      <c r="AG9">
        <v>43.574399999999997</v>
      </c>
      <c r="AH9">
        <v>0</v>
      </c>
      <c r="AI9">
        <v>0</v>
      </c>
      <c r="AJ9">
        <v>0</v>
      </c>
      <c r="AK9">
        <v>51.394500000000001</v>
      </c>
      <c r="AL9">
        <v>53.451999999999998</v>
      </c>
      <c r="AM9">
        <v>0</v>
      </c>
      <c r="AN9">
        <v>0.42086000000000001</v>
      </c>
      <c r="AO9">
        <v>0</v>
      </c>
      <c r="AP9">
        <v>4.4835000000000003</v>
      </c>
      <c r="AQ9">
        <v>0</v>
      </c>
      <c r="AR9">
        <v>2.2080000000000002</v>
      </c>
      <c r="AS9">
        <v>5.1117600000000003</v>
      </c>
      <c r="AT9">
        <v>14.919995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1485.179038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376.23582099999999</v>
      </c>
      <c r="L10">
        <v>113</v>
      </c>
      <c r="M10">
        <v>40</v>
      </c>
      <c r="N10">
        <v>72</v>
      </c>
      <c r="O10">
        <v>67</v>
      </c>
      <c r="P10">
        <v>87.67</v>
      </c>
      <c r="Q10">
        <v>9</v>
      </c>
      <c r="R10">
        <v>22.453638999999999</v>
      </c>
      <c r="S10">
        <v>13.973533</v>
      </c>
      <c r="T10">
        <v>0</v>
      </c>
      <c r="U10">
        <v>418.77</v>
      </c>
      <c r="V10">
        <v>0</v>
      </c>
      <c r="W10">
        <v>0</v>
      </c>
      <c r="X10">
        <v>76.144211999999996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4.4904999999999999</v>
      </c>
      <c r="AF10">
        <v>8.8740000000000006</v>
      </c>
      <c r="AG10">
        <v>43.574399999999997</v>
      </c>
      <c r="AH10">
        <v>0</v>
      </c>
      <c r="AI10">
        <v>0</v>
      </c>
      <c r="AJ10">
        <v>0</v>
      </c>
      <c r="AK10">
        <v>51.394500000000001</v>
      </c>
      <c r="AL10">
        <v>53.451999999999998</v>
      </c>
      <c r="AM10">
        <v>0</v>
      </c>
      <c r="AN10">
        <v>0.42086000000000001</v>
      </c>
      <c r="AO10">
        <v>0</v>
      </c>
      <c r="AP10">
        <v>4.4835000000000003</v>
      </c>
      <c r="AQ10">
        <v>0</v>
      </c>
      <c r="AR10">
        <v>2.2080000000000002</v>
      </c>
      <c r="AS10">
        <v>5.1117600000000003</v>
      </c>
      <c r="AT10">
        <v>14.919995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1485.1767200000002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376.23813899999999</v>
      </c>
      <c r="L11">
        <v>113</v>
      </c>
      <c r="M11">
        <v>49.61</v>
      </c>
      <c r="N11">
        <v>81.599999999999994</v>
      </c>
      <c r="O11">
        <v>89.46</v>
      </c>
      <c r="P11">
        <v>87.67</v>
      </c>
      <c r="Q11">
        <v>9</v>
      </c>
      <c r="R11">
        <v>22.453638999999999</v>
      </c>
      <c r="S11">
        <v>13.973533</v>
      </c>
      <c r="T11">
        <v>0</v>
      </c>
      <c r="U11">
        <v>418.77</v>
      </c>
      <c r="V11">
        <v>0</v>
      </c>
      <c r="W11">
        <v>0</v>
      </c>
      <c r="X11">
        <v>78.120475999999996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4.4904999999999999</v>
      </c>
      <c r="AF11">
        <v>8.8740000000000006</v>
      </c>
      <c r="AG11">
        <v>43.574399999999997</v>
      </c>
      <c r="AH11">
        <v>0</v>
      </c>
      <c r="AI11">
        <v>0</v>
      </c>
      <c r="AJ11">
        <v>0</v>
      </c>
      <c r="AK11">
        <v>51.394500000000001</v>
      </c>
      <c r="AL11">
        <v>53.451999999999998</v>
      </c>
      <c r="AM11">
        <v>0</v>
      </c>
      <c r="AN11">
        <v>0.42086000000000001</v>
      </c>
      <c r="AO11">
        <v>0</v>
      </c>
      <c r="AP11">
        <v>8.3264999999999993</v>
      </c>
      <c r="AQ11">
        <v>0</v>
      </c>
      <c r="AR11">
        <v>2.2080000000000002</v>
      </c>
      <c r="AS11">
        <v>5.1117600000000003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1532.745107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376.23582099999999</v>
      </c>
      <c r="L12">
        <v>113</v>
      </c>
      <c r="M12">
        <v>49.61</v>
      </c>
      <c r="N12">
        <v>81.599999999999994</v>
      </c>
      <c r="O12">
        <v>90.42</v>
      </c>
      <c r="P12">
        <v>87.67</v>
      </c>
      <c r="Q12">
        <v>9</v>
      </c>
      <c r="R12">
        <v>22.453638999999999</v>
      </c>
      <c r="S12">
        <v>13.973533</v>
      </c>
      <c r="T12">
        <v>0</v>
      </c>
      <c r="U12">
        <v>418.77</v>
      </c>
      <c r="V12">
        <v>0</v>
      </c>
      <c r="W12">
        <v>0</v>
      </c>
      <c r="X12">
        <v>78.120475999999996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4.4904999999999999</v>
      </c>
      <c r="AF12">
        <v>8.8740000000000006</v>
      </c>
      <c r="AG12">
        <v>43.574399999999997</v>
      </c>
      <c r="AH12">
        <v>0</v>
      </c>
      <c r="AI12">
        <v>0</v>
      </c>
      <c r="AJ12">
        <v>0</v>
      </c>
      <c r="AK12">
        <v>51.394500000000001</v>
      </c>
      <c r="AL12">
        <v>17.43</v>
      </c>
      <c r="AM12">
        <v>0</v>
      </c>
      <c r="AN12">
        <v>0.42086000000000001</v>
      </c>
      <c r="AO12">
        <v>0</v>
      </c>
      <c r="AP12">
        <v>8.3264999999999993</v>
      </c>
      <c r="AQ12">
        <v>0</v>
      </c>
      <c r="AR12">
        <v>2.2080000000000002</v>
      </c>
      <c r="AS12">
        <v>5.1117600000000003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1497.680789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376.23813899999999</v>
      </c>
      <c r="L13">
        <v>113</v>
      </c>
      <c r="M13">
        <v>40</v>
      </c>
      <c r="N13">
        <v>81.599999999999994</v>
      </c>
      <c r="O13">
        <v>100.98</v>
      </c>
      <c r="P13">
        <v>87.67</v>
      </c>
      <c r="Q13">
        <v>9</v>
      </c>
      <c r="R13">
        <v>22.453638999999999</v>
      </c>
      <c r="S13">
        <v>13.973533</v>
      </c>
      <c r="T13">
        <v>0</v>
      </c>
      <c r="U13">
        <v>418.77</v>
      </c>
      <c r="V13">
        <v>0</v>
      </c>
      <c r="W13">
        <v>0</v>
      </c>
      <c r="X13">
        <v>78.120475999999996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4.4904999999999999</v>
      </c>
      <c r="AF13">
        <v>8.8740000000000006</v>
      </c>
      <c r="AG13">
        <v>43.574399999999997</v>
      </c>
      <c r="AH13">
        <v>0</v>
      </c>
      <c r="AI13">
        <v>0</v>
      </c>
      <c r="AJ13">
        <v>0</v>
      </c>
      <c r="AK13">
        <v>51.394500000000001</v>
      </c>
      <c r="AL13">
        <v>2.3239999999999998</v>
      </c>
      <c r="AM13">
        <v>0</v>
      </c>
      <c r="AN13">
        <v>0.42086000000000001</v>
      </c>
      <c r="AO13">
        <v>0</v>
      </c>
      <c r="AP13">
        <v>4.4835000000000003</v>
      </c>
      <c r="AQ13">
        <v>0</v>
      </c>
      <c r="AR13">
        <v>39.744</v>
      </c>
      <c r="AS13">
        <v>16.142399999999999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1528.250747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376.23582099999999</v>
      </c>
      <c r="L14">
        <v>113</v>
      </c>
      <c r="M14">
        <v>40</v>
      </c>
      <c r="N14">
        <v>72.959999999999994</v>
      </c>
      <c r="O14">
        <v>108.67</v>
      </c>
      <c r="P14">
        <v>87.67</v>
      </c>
      <c r="Q14">
        <v>9</v>
      </c>
      <c r="R14">
        <v>22.453638999999999</v>
      </c>
      <c r="S14">
        <v>13.973533</v>
      </c>
      <c r="T14">
        <v>0</v>
      </c>
      <c r="U14">
        <v>418.77</v>
      </c>
      <c r="V14">
        <v>0</v>
      </c>
      <c r="W14">
        <v>0</v>
      </c>
      <c r="X14">
        <v>78.120475999999996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4.4904999999999999</v>
      </c>
      <c r="AF14">
        <v>8.8740000000000006</v>
      </c>
      <c r="AG14">
        <v>43.574399999999997</v>
      </c>
      <c r="AH14">
        <v>0</v>
      </c>
      <c r="AI14">
        <v>0</v>
      </c>
      <c r="AJ14">
        <v>0</v>
      </c>
      <c r="AK14">
        <v>51.394500000000001</v>
      </c>
      <c r="AL14">
        <v>2.3239999999999998</v>
      </c>
      <c r="AM14">
        <v>0</v>
      </c>
      <c r="AN14">
        <v>0.42086000000000001</v>
      </c>
      <c r="AO14">
        <v>0</v>
      </c>
      <c r="AP14">
        <v>4.4835000000000003</v>
      </c>
      <c r="AQ14">
        <v>0</v>
      </c>
      <c r="AR14">
        <v>39.744</v>
      </c>
      <c r="AS14">
        <v>16.142399999999999</v>
      </c>
      <c r="AT14">
        <v>10.657139000000001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1522.958768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376.23813899999999</v>
      </c>
      <c r="L15">
        <v>113</v>
      </c>
      <c r="M15">
        <v>38.415599999999998</v>
      </c>
      <c r="N15">
        <v>75.607299999999995</v>
      </c>
      <c r="O15">
        <v>92.383200000000002</v>
      </c>
      <c r="P15">
        <v>73.962900000000005</v>
      </c>
      <c r="Q15">
        <v>9</v>
      </c>
      <c r="R15">
        <v>22.453638999999999</v>
      </c>
      <c r="S15">
        <v>13.973533</v>
      </c>
      <c r="T15">
        <v>0</v>
      </c>
      <c r="U15">
        <v>418.77</v>
      </c>
      <c r="V15">
        <v>0</v>
      </c>
      <c r="W15">
        <v>0</v>
      </c>
      <c r="X15">
        <v>78.718528000000006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4.4904999999999999</v>
      </c>
      <c r="AF15">
        <v>8.8740000000000006</v>
      </c>
      <c r="AG15">
        <v>43.574399999999997</v>
      </c>
      <c r="AH15">
        <v>0</v>
      </c>
      <c r="AI15">
        <v>0</v>
      </c>
      <c r="AJ15">
        <v>0</v>
      </c>
      <c r="AK15">
        <v>51.394500000000001</v>
      </c>
      <c r="AL15">
        <v>2.3239999999999998</v>
      </c>
      <c r="AM15">
        <v>0</v>
      </c>
      <c r="AN15">
        <v>0.42086000000000001</v>
      </c>
      <c r="AO15">
        <v>0</v>
      </c>
      <c r="AP15">
        <v>4.4835000000000003</v>
      </c>
      <c r="AQ15">
        <v>0</v>
      </c>
      <c r="AR15">
        <v>2.2080000000000002</v>
      </c>
      <c r="AS15">
        <v>10.089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1455.3783990000002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376.23582099999999</v>
      </c>
      <c r="L16">
        <v>113</v>
      </c>
      <c r="M16">
        <v>38.415599999999998</v>
      </c>
      <c r="N16">
        <v>76.527299999999997</v>
      </c>
      <c r="O16">
        <v>79.383200000000002</v>
      </c>
      <c r="P16">
        <v>73.962900000000005</v>
      </c>
      <c r="Q16">
        <v>9</v>
      </c>
      <c r="R16">
        <v>22.453638999999999</v>
      </c>
      <c r="S16">
        <v>13.973533</v>
      </c>
      <c r="T16">
        <v>0</v>
      </c>
      <c r="U16">
        <v>418.77</v>
      </c>
      <c r="V16">
        <v>0</v>
      </c>
      <c r="W16">
        <v>0</v>
      </c>
      <c r="X16">
        <v>78.718528000000006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4.4904999999999999</v>
      </c>
      <c r="AF16">
        <v>8.8740000000000006</v>
      </c>
      <c r="AG16">
        <v>43.574399999999997</v>
      </c>
      <c r="AH16">
        <v>0</v>
      </c>
      <c r="AI16">
        <v>0</v>
      </c>
      <c r="AJ16">
        <v>0</v>
      </c>
      <c r="AK16">
        <v>51.394500000000001</v>
      </c>
      <c r="AL16">
        <v>2.3239999999999998</v>
      </c>
      <c r="AM16">
        <v>0</v>
      </c>
      <c r="AN16">
        <v>0.42086000000000001</v>
      </c>
      <c r="AO16">
        <v>0</v>
      </c>
      <c r="AP16">
        <v>4.4835000000000003</v>
      </c>
      <c r="AQ16">
        <v>0</v>
      </c>
      <c r="AR16">
        <v>2.2080000000000002</v>
      </c>
      <c r="AS16">
        <v>10.089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1443.2960810000002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376.23813899999999</v>
      </c>
      <c r="L17">
        <v>113</v>
      </c>
      <c r="M17">
        <v>38.415599999999998</v>
      </c>
      <c r="N17">
        <v>79.307299999999998</v>
      </c>
      <c r="O17">
        <v>62.383200000000002</v>
      </c>
      <c r="P17">
        <v>73.962900000000005</v>
      </c>
      <c r="Q17">
        <v>9</v>
      </c>
      <c r="R17">
        <v>22.453638999999999</v>
      </c>
      <c r="S17">
        <v>13.973533</v>
      </c>
      <c r="T17">
        <v>0</v>
      </c>
      <c r="U17">
        <v>418.77</v>
      </c>
      <c r="V17">
        <v>0</v>
      </c>
      <c r="W17">
        <v>0</v>
      </c>
      <c r="X17">
        <v>77.769278999999997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4.4904999999999999</v>
      </c>
      <c r="AF17">
        <v>8.8740000000000006</v>
      </c>
      <c r="AG17">
        <v>43.574399999999997</v>
      </c>
      <c r="AH17">
        <v>0</v>
      </c>
      <c r="AI17">
        <v>0</v>
      </c>
      <c r="AJ17">
        <v>0</v>
      </c>
      <c r="AK17">
        <v>51.394500000000001</v>
      </c>
      <c r="AL17">
        <v>2.3239999999999998</v>
      </c>
      <c r="AM17">
        <v>0</v>
      </c>
      <c r="AN17">
        <v>0.42086000000000001</v>
      </c>
      <c r="AO17">
        <v>0</v>
      </c>
      <c r="AP17">
        <v>8.3264999999999993</v>
      </c>
      <c r="AQ17">
        <v>0</v>
      </c>
      <c r="AR17">
        <v>2.2080000000000002</v>
      </c>
      <c r="AS17">
        <v>10.089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1431.9721500000001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376.23582099999999</v>
      </c>
      <c r="L18">
        <v>113</v>
      </c>
      <c r="M18">
        <v>38.415599999999998</v>
      </c>
      <c r="N18">
        <v>76.527299999999997</v>
      </c>
      <c r="O18">
        <v>93.383200000000002</v>
      </c>
      <c r="P18">
        <v>73.962900000000005</v>
      </c>
      <c r="Q18">
        <v>9</v>
      </c>
      <c r="R18">
        <v>22.453638999999999</v>
      </c>
      <c r="S18">
        <v>13.973533</v>
      </c>
      <c r="T18">
        <v>0</v>
      </c>
      <c r="U18">
        <v>418.77</v>
      </c>
      <c r="V18">
        <v>0</v>
      </c>
      <c r="W18">
        <v>0</v>
      </c>
      <c r="X18">
        <v>75.666923999999995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4.4904999999999999</v>
      </c>
      <c r="AF18">
        <v>8.8740000000000006</v>
      </c>
      <c r="AG18">
        <v>43.574399999999997</v>
      </c>
      <c r="AH18">
        <v>0</v>
      </c>
      <c r="AI18">
        <v>0</v>
      </c>
      <c r="AJ18">
        <v>0</v>
      </c>
      <c r="AK18">
        <v>51.394500000000001</v>
      </c>
      <c r="AL18">
        <v>2.3239999999999998</v>
      </c>
      <c r="AM18">
        <v>0</v>
      </c>
      <c r="AN18">
        <v>0.42086000000000001</v>
      </c>
      <c r="AO18">
        <v>0</v>
      </c>
      <c r="AP18">
        <v>8.3264999999999993</v>
      </c>
      <c r="AQ18">
        <v>0</v>
      </c>
      <c r="AR18">
        <v>2.2080000000000002</v>
      </c>
      <c r="AS18">
        <v>10.089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1458.0874769999998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376.23813899999999</v>
      </c>
      <c r="L19">
        <v>113</v>
      </c>
      <c r="M19">
        <v>43.228378999999997</v>
      </c>
      <c r="N19">
        <v>77.447299999999998</v>
      </c>
      <c r="O19">
        <v>116.3832</v>
      </c>
      <c r="P19">
        <v>68.922899999999998</v>
      </c>
      <c r="Q19">
        <v>9</v>
      </c>
      <c r="R19">
        <v>21.954794</v>
      </c>
      <c r="S19">
        <v>13.643052000000001</v>
      </c>
      <c r="T19">
        <v>0</v>
      </c>
      <c r="U19">
        <v>418.77</v>
      </c>
      <c r="V19">
        <v>0</v>
      </c>
      <c r="W19">
        <v>0</v>
      </c>
      <c r="X19">
        <v>75.839644000000007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4.4904999999999999</v>
      </c>
      <c r="AF19">
        <v>8.8740000000000006</v>
      </c>
      <c r="AG19">
        <v>43.574399999999997</v>
      </c>
      <c r="AH19">
        <v>0</v>
      </c>
      <c r="AI19">
        <v>0</v>
      </c>
      <c r="AJ19">
        <v>0</v>
      </c>
      <c r="AK19">
        <v>51.394500000000001</v>
      </c>
      <c r="AL19">
        <v>2.3239999999999998</v>
      </c>
      <c r="AM19">
        <v>0</v>
      </c>
      <c r="AN19">
        <v>0.42086000000000001</v>
      </c>
      <c r="AO19">
        <v>0</v>
      </c>
      <c r="AP19">
        <v>8.3264999999999993</v>
      </c>
      <c r="AQ19">
        <v>0</v>
      </c>
      <c r="AR19">
        <v>2.2080000000000002</v>
      </c>
      <c r="AS19">
        <v>10.089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1481.1259679999998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376.23582099999999</v>
      </c>
      <c r="L20">
        <v>113</v>
      </c>
      <c r="M20">
        <v>38.415599999999998</v>
      </c>
      <c r="N20">
        <v>69.157300000000006</v>
      </c>
      <c r="O20">
        <v>90.383200000000002</v>
      </c>
      <c r="P20">
        <v>68.922899999999998</v>
      </c>
      <c r="Q20">
        <v>9</v>
      </c>
      <c r="R20">
        <v>21.954794</v>
      </c>
      <c r="S20">
        <v>13.643052000000001</v>
      </c>
      <c r="T20">
        <v>0</v>
      </c>
      <c r="U20">
        <v>418.77</v>
      </c>
      <c r="V20">
        <v>0</v>
      </c>
      <c r="W20">
        <v>0</v>
      </c>
      <c r="X20">
        <v>75.559383999999994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4.4904999999999999</v>
      </c>
      <c r="AF20">
        <v>8.8740000000000006</v>
      </c>
      <c r="AG20">
        <v>43.574399999999997</v>
      </c>
      <c r="AH20">
        <v>0</v>
      </c>
      <c r="AI20">
        <v>0</v>
      </c>
      <c r="AJ20">
        <v>0</v>
      </c>
      <c r="AK20">
        <v>51.394500000000001</v>
      </c>
      <c r="AL20">
        <v>2.3239999999999998</v>
      </c>
      <c r="AM20">
        <v>0</v>
      </c>
      <c r="AN20">
        <v>0.42086000000000001</v>
      </c>
      <c r="AO20">
        <v>0</v>
      </c>
      <c r="AP20">
        <v>8.3264999999999993</v>
      </c>
      <c r="AQ20">
        <v>0</v>
      </c>
      <c r="AR20">
        <v>2.2080000000000002</v>
      </c>
      <c r="AS20">
        <v>10.089</v>
      </c>
      <c r="AT20">
        <v>12.788567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1439.5323780000001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375.973052</v>
      </c>
      <c r="L21">
        <v>113</v>
      </c>
      <c r="M21">
        <v>38.415599999999998</v>
      </c>
      <c r="N21">
        <v>79.307299999999998</v>
      </c>
      <c r="O21">
        <v>65.383200000000002</v>
      </c>
      <c r="P21">
        <v>68.922899999999998</v>
      </c>
      <c r="Q21">
        <v>9</v>
      </c>
      <c r="R21">
        <v>17.253907000000002</v>
      </c>
      <c r="S21">
        <v>13.036638999999999</v>
      </c>
      <c r="T21">
        <v>0</v>
      </c>
      <c r="U21">
        <v>418.77</v>
      </c>
      <c r="V21">
        <v>0</v>
      </c>
      <c r="W21">
        <v>0</v>
      </c>
      <c r="X21">
        <v>75.559383999999994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4.4904999999999999</v>
      </c>
      <c r="AF21">
        <v>8.8740000000000006</v>
      </c>
      <c r="AG21">
        <v>43.574399999999997</v>
      </c>
      <c r="AH21">
        <v>0</v>
      </c>
      <c r="AI21">
        <v>0</v>
      </c>
      <c r="AJ21">
        <v>0</v>
      </c>
      <c r="AK21">
        <v>51.394500000000001</v>
      </c>
      <c r="AL21">
        <v>2.3239999999999998</v>
      </c>
      <c r="AM21">
        <v>0</v>
      </c>
      <c r="AN21">
        <v>0.42086000000000001</v>
      </c>
      <c r="AO21">
        <v>0</v>
      </c>
      <c r="AP21">
        <v>4.4835000000000003</v>
      </c>
      <c r="AQ21">
        <v>0</v>
      </c>
      <c r="AR21">
        <v>2.2080000000000002</v>
      </c>
      <c r="AS21">
        <v>10.089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1417.4775420000001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375.97027100000003</v>
      </c>
      <c r="L22">
        <v>113</v>
      </c>
      <c r="M22">
        <v>38.415599999999998</v>
      </c>
      <c r="N22">
        <v>77.247299999999996</v>
      </c>
      <c r="O22">
        <v>118.2932</v>
      </c>
      <c r="P22">
        <v>68.922899999999998</v>
      </c>
      <c r="Q22">
        <v>9</v>
      </c>
      <c r="R22">
        <v>16</v>
      </c>
      <c r="S22">
        <v>13.036638999999999</v>
      </c>
      <c r="T22">
        <v>0</v>
      </c>
      <c r="U22">
        <v>418.77</v>
      </c>
      <c r="V22">
        <v>0</v>
      </c>
      <c r="W22">
        <v>0</v>
      </c>
      <c r="X22">
        <v>75.559383999999994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4.4904999999999999</v>
      </c>
      <c r="AF22">
        <v>8.8740000000000006</v>
      </c>
      <c r="AG22">
        <v>43.574399999999997</v>
      </c>
      <c r="AH22">
        <v>0</v>
      </c>
      <c r="AI22">
        <v>0</v>
      </c>
      <c r="AJ22">
        <v>0</v>
      </c>
      <c r="AK22">
        <v>51.394500000000001</v>
      </c>
      <c r="AL22">
        <v>2.3239999999999998</v>
      </c>
      <c r="AM22">
        <v>0</v>
      </c>
      <c r="AN22">
        <v>0.42086000000000001</v>
      </c>
      <c r="AO22">
        <v>0</v>
      </c>
      <c r="AP22">
        <v>4.4835000000000003</v>
      </c>
      <c r="AQ22">
        <v>0</v>
      </c>
      <c r="AR22">
        <v>2.2080000000000002</v>
      </c>
      <c r="AS22">
        <v>10.089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1467.0708540000001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361.32</v>
      </c>
      <c r="L23">
        <v>113</v>
      </c>
      <c r="M23">
        <v>45.2256</v>
      </c>
      <c r="N23">
        <v>102.24410399999999</v>
      </c>
      <c r="O23">
        <v>123.66562500000001</v>
      </c>
      <c r="P23">
        <v>68.791200000000003</v>
      </c>
      <c r="Q23">
        <v>9</v>
      </c>
      <c r="R23">
        <v>16</v>
      </c>
      <c r="S23">
        <v>10</v>
      </c>
      <c r="T23">
        <v>0</v>
      </c>
      <c r="U23">
        <v>418.77</v>
      </c>
      <c r="V23">
        <v>0</v>
      </c>
      <c r="W23">
        <v>0</v>
      </c>
      <c r="X23">
        <v>69.110100000000003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4.4904999999999999</v>
      </c>
      <c r="AF23">
        <v>8.8740000000000006</v>
      </c>
      <c r="AG23">
        <v>43.574399999999997</v>
      </c>
      <c r="AH23">
        <v>0</v>
      </c>
      <c r="AI23">
        <v>0</v>
      </c>
      <c r="AJ23">
        <v>0</v>
      </c>
      <c r="AK23">
        <v>51.394500000000001</v>
      </c>
      <c r="AL23">
        <v>2.3239999999999998</v>
      </c>
      <c r="AM23">
        <v>0</v>
      </c>
      <c r="AN23">
        <v>0.42086000000000001</v>
      </c>
      <c r="AO23">
        <v>0</v>
      </c>
      <c r="AP23">
        <v>4.4835000000000003</v>
      </c>
      <c r="AQ23">
        <v>0</v>
      </c>
      <c r="AR23">
        <v>2.2080000000000002</v>
      </c>
      <c r="AS23">
        <v>10.089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1479.9821890000003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361.32</v>
      </c>
      <c r="L24">
        <v>113</v>
      </c>
      <c r="M24">
        <v>53.2256</v>
      </c>
      <c r="N24">
        <v>118.125</v>
      </c>
      <c r="O24">
        <v>123.66562500000001</v>
      </c>
      <c r="P24">
        <v>68.791200000000003</v>
      </c>
      <c r="Q24">
        <v>9</v>
      </c>
      <c r="R24">
        <v>16</v>
      </c>
      <c r="S24">
        <v>10</v>
      </c>
      <c r="T24">
        <v>0</v>
      </c>
      <c r="U24">
        <v>418.77</v>
      </c>
      <c r="V24">
        <v>0</v>
      </c>
      <c r="W24">
        <v>0</v>
      </c>
      <c r="X24">
        <v>67.380099999999999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4.4904999999999999</v>
      </c>
      <c r="AF24">
        <v>8.8740000000000006</v>
      </c>
      <c r="AG24">
        <v>43.574399999999997</v>
      </c>
      <c r="AH24">
        <v>0</v>
      </c>
      <c r="AI24">
        <v>0</v>
      </c>
      <c r="AJ24">
        <v>0</v>
      </c>
      <c r="AK24">
        <v>51.394500000000001</v>
      </c>
      <c r="AL24">
        <v>2.3239999999999998</v>
      </c>
      <c r="AM24">
        <v>0</v>
      </c>
      <c r="AN24">
        <v>0.42086000000000001</v>
      </c>
      <c r="AO24">
        <v>0</v>
      </c>
      <c r="AP24">
        <v>4.4835000000000003</v>
      </c>
      <c r="AQ24">
        <v>0</v>
      </c>
      <c r="AR24">
        <v>2.2080000000000002</v>
      </c>
      <c r="AS24">
        <v>10.089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1502.1330850000004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361.32</v>
      </c>
      <c r="L25">
        <v>113</v>
      </c>
      <c r="M25">
        <v>71.2256</v>
      </c>
      <c r="N25">
        <v>118.125</v>
      </c>
      <c r="O25">
        <v>123.66562500000001</v>
      </c>
      <c r="P25">
        <v>68.791200000000003</v>
      </c>
      <c r="Q25">
        <v>9</v>
      </c>
      <c r="R25">
        <v>16</v>
      </c>
      <c r="S25">
        <v>10</v>
      </c>
      <c r="T25">
        <v>0</v>
      </c>
      <c r="U25">
        <v>418.77</v>
      </c>
      <c r="V25">
        <v>0</v>
      </c>
      <c r="W25">
        <v>0</v>
      </c>
      <c r="X25">
        <v>72.470100000000002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4.4904999999999999</v>
      </c>
      <c r="AF25">
        <v>8.8740000000000006</v>
      </c>
      <c r="AG25">
        <v>43.574399999999997</v>
      </c>
      <c r="AH25">
        <v>18.940000000000001</v>
      </c>
      <c r="AI25">
        <v>0</v>
      </c>
      <c r="AJ25">
        <v>0</v>
      </c>
      <c r="AK25">
        <v>51.394500000000001</v>
      </c>
      <c r="AL25">
        <v>2.3239999999999998</v>
      </c>
      <c r="AM25">
        <v>0</v>
      </c>
      <c r="AN25">
        <v>0.42086000000000001</v>
      </c>
      <c r="AO25">
        <v>0</v>
      </c>
      <c r="AP25">
        <v>4.4835000000000003</v>
      </c>
      <c r="AQ25">
        <v>7.875</v>
      </c>
      <c r="AR25">
        <v>2.2080000000000002</v>
      </c>
      <c r="AS25">
        <v>10.089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1552.0380850000004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361.32</v>
      </c>
      <c r="L26">
        <v>113</v>
      </c>
      <c r="M26">
        <v>92</v>
      </c>
      <c r="N26">
        <v>118.125</v>
      </c>
      <c r="O26">
        <v>123.66562500000001</v>
      </c>
      <c r="P26">
        <v>68.791200000000003</v>
      </c>
      <c r="Q26">
        <v>9</v>
      </c>
      <c r="R26">
        <v>16</v>
      </c>
      <c r="S26">
        <v>10</v>
      </c>
      <c r="T26">
        <v>0</v>
      </c>
      <c r="U26">
        <v>418.77</v>
      </c>
      <c r="V26">
        <v>0</v>
      </c>
      <c r="W26">
        <v>0</v>
      </c>
      <c r="X26">
        <v>72.470100000000002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4.4904999999999999</v>
      </c>
      <c r="AF26">
        <v>8.8740000000000006</v>
      </c>
      <c r="AG26">
        <v>43.574399999999997</v>
      </c>
      <c r="AH26">
        <v>34.091999999999999</v>
      </c>
      <c r="AI26">
        <v>0</v>
      </c>
      <c r="AJ26">
        <v>0</v>
      </c>
      <c r="AK26">
        <v>51.394500000000001</v>
      </c>
      <c r="AL26">
        <v>2.3239999999999998</v>
      </c>
      <c r="AM26">
        <v>0</v>
      </c>
      <c r="AN26">
        <v>0.42086000000000001</v>
      </c>
      <c r="AO26">
        <v>0</v>
      </c>
      <c r="AP26">
        <v>4.4835000000000003</v>
      </c>
      <c r="AQ26">
        <v>23.625</v>
      </c>
      <c r="AR26">
        <v>2.2080000000000002</v>
      </c>
      <c r="AS26">
        <v>10.089</v>
      </c>
      <c r="AT26">
        <v>11.722853000000001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1600.4405380000003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498.96731899999997</v>
      </c>
      <c r="L27">
        <v>117.8</v>
      </c>
      <c r="M27">
        <v>92</v>
      </c>
      <c r="N27">
        <v>118.125</v>
      </c>
      <c r="O27">
        <v>123.66562500000001</v>
      </c>
      <c r="P27">
        <v>103.125</v>
      </c>
      <c r="Q27">
        <v>13.581810000000001</v>
      </c>
      <c r="R27">
        <v>26.617699999999999</v>
      </c>
      <c r="S27">
        <v>16.590499999999999</v>
      </c>
      <c r="T27">
        <v>0</v>
      </c>
      <c r="U27">
        <v>418.77</v>
      </c>
      <c r="V27">
        <v>0</v>
      </c>
      <c r="W27">
        <v>0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9.1149000000000004</v>
      </c>
      <c r="AE27">
        <v>4.4904999999999999</v>
      </c>
      <c r="AF27">
        <v>8.8740000000000006</v>
      </c>
      <c r="AG27">
        <v>43.574399999999997</v>
      </c>
      <c r="AH27">
        <v>56.251800000000003</v>
      </c>
      <c r="AI27">
        <v>0</v>
      </c>
      <c r="AJ27">
        <v>0</v>
      </c>
      <c r="AK27">
        <v>51.394500000000001</v>
      </c>
      <c r="AL27">
        <v>2.3239999999999998</v>
      </c>
      <c r="AM27">
        <v>0</v>
      </c>
      <c r="AN27">
        <v>0.42086000000000001</v>
      </c>
      <c r="AO27">
        <v>0</v>
      </c>
      <c r="AP27">
        <v>4.4835000000000003</v>
      </c>
      <c r="AQ27">
        <v>39.375</v>
      </c>
      <c r="AR27">
        <v>2.2080000000000002</v>
      </c>
      <c r="AS27">
        <v>10.089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1924.3558390000001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590</v>
      </c>
      <c r="L28">
        <v>113</v>
      </c>
      <c r="M28">
        <v>92</v>
      </c>
      <c r="N28">
        <v>118.125</v>
      </c>
      <c r="O28">
        <v>123.66562500000001</v>
      </c>
      <c r="P28">
        <v>103.125</v>
      </c>
      <c r="Q28">
        <v>18.28181</v>
      </c>
      <c r="R28">
        <v>36.622999999999998</v>
      </c>
      <c r="S28">
        <v>22.687000000000001</v>
      </c>
      <c r="T28">
        <v>0</v>
      </c>
      <c r="U28">
        <v>418.77</v>
      </c>
      <c r="V28">
        <v>0</v>
      </c>
      <c r="W28">
        <v>0</v>
      </c>
      <c r="X28">
        <v>147.515625</v>
      </c>
      <c r="Y28">
        <v>0</v>
      </c>
      <c r="Z28">
        <v>0</v>
      </c>
      <c r="AA28">
        <v>0</v>
      </c>
      <c r="AB28">
        <v>0</v>
      </c>
      <c r="AC28">
        <v>0</v>
      </c>
      <c r="AD28">
        <v>9.1149000000000004</v>
      </c>
      <c r="AE28">
        <v>14.113</v>
      </c>
      <c r="AF28">
        <v>8.8740000000000006</v>
      </c>
      <c r="AG28">
        <v>43.574399999999997</v>
      </c>
      <c r="AH28">
        <v>79.548000000000002</v>
      </c>
      <c r="AI28">
        <v>0</v>
      </c>
      <c r="AJ28">
        <v>0</v>
      </c>
      <c r="AK28">
        <v>51.394500000000001</v>
      </c>
      <c r="AL28">
        <v>2.3239999999999998</v>
      </c>
      <c r="AM28">
        <v>0</v>
      </c>
      <c r="AN28">
        <v>0.42086000000000001</v>
      </c>
      <c r="AO28">
        <v>0</v>
      </c>
      <c r="AP28">
        <v>4.4835000000000003</v>
      </c>
      <c r="AQ28">
        <v>55.125</v>
      </c>
      <c r="AR28">
        <v>2.2080000000000002</v>
      </c>
      <c r="AS28">
        <v>10.089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2080.0590200000001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582</v>
      </c>
      <c r="L29">
        <v>113</v>
      </c>
      <c r="M29">
        <v>92</v>
      </c>
      <c r="N29">
        <v>118.125</v>
      </c>
      <c r="O29">
        <v>123.66562500000001</v>
      </c>
      <c r="P29">
        <v>103.125</v>
      </c>
      <c r="Q29">
        <v>18.28181</v>
      </c>
      <c r="R29">
        <v>36.622999999999998</v>
      </c>
      <c r="S29">
        <v>22.687000000000001</v>
      </c>
      <c r="T29">
        <v>0</v>
      </c>
      <c r="U29">
        <v>418.77</v>
      </c>
      <c r="V29">
        <v>0</v>
      </c>
      <c r="W29">
        <v>0</v>
      </c>
      <c r="X29">
        <v>147.515625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18.229800000000001</v>
      </c>
      <c r="AE29">
        <v>28.225999999999999</v>
      </c>
      <c r="AF29">
        <v>17.748000000000001</v>
      </c>
      <c r="AG29">
        <v>43.574399999999997</v>
      </c>
      <c r="AH29">
        <v>116.9545</v>
      </c>
      <c r="AI29">
        <v>0</v>
      </c>
      <c r="AJ29">
        <v>0</v>
      </c>
      <c r="AK29">
        <v>51.394500000000001</v>
      </c>
      <c r="AL29">
        <v>2.3239999999999998</v>
      </c>
      <c r="AM29">
        <v>0</v>
      </c>
      <c r="AN29">
        <v>0.42086000000000001</v>
      </c>
      <c r="AO29">
        <v>0</v>
      </c>
      <c r="AP29">
        <v>8.3264999999999993</v>
      </c>
      <c r="AQ29">
        <v>62.244</v>
      </c>
      <c r="AR29">
        <v>39.744</v>
      </c>
      <c r="AS29">
        <v>10.089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2190.0654200000008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604</v>
      </c>
      <c r="L30">
        <v>113</v>
      </c>
      <c r="M30">
        <v>92</v>
      </c>
      <c r="N30">
        <v>118.125</v>
      </c>
      <c r="O30">
        <v>123.66562500000001</v>
      </c>
      <c r="P30">
        <v>103.125</v>
      </c>
      <c r="Q30">
        <v>18.28181</v>
      </c>
      <c r="R30">
        <v>36.622999999999998</v>
      </c>
      <c r="S30">
        <v>22.687000000000001</v>
      </c>
      <c r="T30">
        <v>0</v>
      </c>
      <c r="U30">
        <v>418.77</v>
      </c>
      <c r="V30">
        <v>0</v>
      </c>
      <c r="W30">
        <v>0</v>
      </c>
      <c r="X30">
        <v>147.515625</v>
      </c>
      <c r="Y30">
        <v>0</v>
      </c>
      <c r="Z30">
        <v>0</v>
      </c>
      <c r="AA30">
        <v>0</v>
      </c>
      <c r="AB30">
        <v>13.17004</v>
      </c>
      <c r="AC30">
        <v>9.6778399999999998</v>
      </c>
      <c r="AD30">
        <v>27.3447</v>
      </c>
      <c r="AE30">
        <v>49.395499999999998</v>
      </c>
      <c r="AF30">
        <v>26.622</v>
      </c>
      <c r="AG30">
        <v>43.574399999999997</v>
      </c>
      <c r="AH30">
        <v>116.9545</v>
      </c>
      <c r="AI30">
        <v>2.5459999999999998</v>
      </c>
      <c r="AJ30">
        <v>0</v>
      </c>
      <c r="AK30">
        <v>51.394500000000001</v>
      </c>
      <c r="AL30">
        <v>2.3239999999999998</v>
      </c>
      <c r="AM30">
        <v>0</v>
      </c>
      <c r="AN30">
        <v>0.42086000000000001</v>
      </c>
      <c r="AO30">
        <v>0</v>
      </c>
      <c r="AP30">
        <v>8.3264999999999993</v>
      </c>
      <c r="AQ30">
        <v>62.244</v>
      </c>
      <c r="AR30">
        <v>39.744</v>
      </c>
      <c r="AS30">
        <v>10.089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2276.6177000000002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645</v>
      </c>
      <c r="L31">
        <v>113</v>
      </c>
      <c r="M31">
        <v>92</v>
      </c>
      <c r="N31">
        <v>118.125</v>
      </c>
      <c r="O31">
        <v>123.66562500000001</v>
      </c>
      <c r="P31">
        <v>102.375</v>
      </c>
      <c r="Q31">
        <v>18.28181</v>
      </c>
      <c r="R31">
        <v>36.622999999999998</v>
      </c>
      <c r="S31">
        <v>22.687000000000001</v>
      </c>
      <c r="T31">
        <v>0</v>
      </c>
      <c r="U31">
        <v>418.77</v>
      </c>
      <c r="V31">
        <v>0</v>
      </c>
      <c r="W31">
        <v>0</v>
      </c>
      <c r="X31">
        <v>147.515625</v>
      </c>
      <c r="Y31">
        <v>0</v>
      </c>
      <c r="Z31">
        <v>13.1076</v>
      </c>
      <c r="AA31">
        <v>0</v>
      </c>
      <c r="AB31">
        <v>26.34008</v>
      </c>
      <c r="AC31">
        <v>29.062808</v>
      </c>
      <c r="AD31">
        <v>35.667000000000002</v>
      </c>
      <c r="AE31">
        <v>49.395499999999998</v>
      </c>
      <c r="AF31">
        <v>30.565999999999999</v>
      </c>
      <c r="AG31">
        <v>43.574399999999997</v>
      </c>
      <c r="AH31">
        <v>140.34540000000001</v>
      </c>
      <c r="AI31">
        <v>16.548999999999999</v>
      </c>
      <c r="AJ31">
        <v>0</v>
      </c>
      <c r="AK31">
        <v>51.394500000000001</v>
      </c>
      <c r="AL31">
        <v>2.3239999999999998</v>
      </c>
      <c r="AM31">
        <v>0</v>
      </c>
      <c r="AN31">
        <v>0.42086000000000001</v>
      </c>
      <c r="AO31">
        <v>0</v>
      </c>
      <c r="AP31">
        <v>5.1239999999999997</v>
      </c>
      <c r="AQ31">
        <v>62.244</v>
      </c>
      <c r="AR31">
        <v>4.4160000000000004</v>
      </c>
      <c r="AS31">
        <v>16.27692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2379.8479280000001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644.44209999999998</v>
      </c>
      <c r="L32">
        <v>220</v>
      </c>
      <c r="M32">
        <v>92</v>
      </c>
      <c r="N32">
        <v>118.125</v>
      </c>
      <c r="O32">
        <v>123.66562500000001</v>
      </c>
      <c r="P32">
        <v>102.375</v>
      </c>
      <c r="Q32">
        <v>21.821809999999999</v>
      </c>
      <c r="R32">
        <v>42.390099999999997</v>
      </c>
      <c r="S32">
        <v>26.3901</v>
      </c>
      <c r="T32">
        <v>0</v>
      </c>
      <c r="U32">
        <v>418.77</v>
      </c>
      <c r="V32">
        <v>0</v>
      </c>
      <c r="W32">
        <v>0</v>
      </c>
      <c r="X32">
        <v>147.515625</v>
      </c>
      <c r="Y32">
        <v>0</v>
      </c>
      <c r="Z32">
        <v>13.1076</v>
      </c>
      <c r="AA32">
        <v>0</v>
      </c>
      <c r="AB32">
        <v>39.510120000000001</v>
      </c>
      <c r="AC32">
        <v>29.062808</v>
      </c>
      <c r="AD32">
        <v>36.459600000000002</v>
      </c>
      <c r="AE32">
        <v>49.436556000000003</v>
      </c>
      <c r="AF32">
        <v>30.565999999999999</v>
      </c>
      <c r="AG32">
        <v>43.574399999999997</v>
      </c>
      <c r="AH32">
        <v>140.34540000000001</v>
      </c>
      <c r="AI32">
        <v>16.548999999999999</v>
      </c>
      <c r="AJ32">
        <v>0</v>
      </c>
      <c r="AK32">
        <v>51.394500000000001</v>
      </c>
      <c r="AL32">
        <v>2.3239999999999998</v>
      </c>
      <c r="AM32">
        <v>0</v>
      </c>
      <c r="AN32">
        <v>0.42086000000000001</v>
      </c>
      <c r="AO32">
        <v>0</v>
      </c>
      <c r="AP32">
        <v>5.1239999999999997</v>
      </c>
      <c r="AQ32">
        <v>62.244</v>
      </c>
      <c r="AR32">
        <v>2.2080000000000002</v>
      </c>
      <c r="AS32">
        <v>16.27692</v>
      </c>
      <c r="AT32">
        <v>12.788567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2508.8876909999999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633.44209999999998</v>
      </c>
      <c r="L33">
        <v>220</v>
      </c>
      <c r="M33">
        <v>92</v>
      </c>
      <c r="N33">
        <v>118.125</v>
      </c>
      <c r="O33">
        <v>123.66562500000001</v>
      </c>
      <c r="P33">
        <v>102.375</v>
      </c>
      <c r="Q33">
        <v>21.821809999999999</v>
      </c>
      <c r="R33">
        <v>42.390099999999997</v>
      </c>
      <c r="S33">
        <v>26.3901</v>
      </c>
      <c r="T33">
        <v>0</v>
      </c>
      <c r="U33">
        <v>418.77</v>
      </c>
      <c r="V33">
        <v>0</v>
      </c>
      <c r="W33">
        <v>0</v>
      </c>
      <c r="X33">
        <v>147.515625</v>
      </c>
      <c r="Y33">
        <v>0</v>
      </c>
      <c r="Z33">
        <v>13.1076</v>
      </c>
      <c r="AA33">
        <v>0</v>
      </c>
      <c r="AB33">
        <v>39.510120000000001</v>
      </c>
      <c r="AC33">
        <v>29.062808</v>
      </c>
      <c r="AD33">
        <v>36.544144000000003</v>
      </c>
      <c r="AE33">
        <v>49.436556000000003</v>
      </c>
      <c r="AF33">
        <v>30.565999999999999</v>
      </c>
      <c r="AG33">
        <v>43.574399999999997</v>
      </c>
      <c r="AH33">
        <v>140.34540000000001</v>
      </c>
      <c r="AI33">
        <v>16.548999999999999</v>
      </c>
      <c r="AJ33">
        <v>0</v>
      </c>
      <c r="AK33">
        <v>51.394500000000001</v>
      </c>
      <c r="AL33">
        <v>2.3239999999999998</v>
      </c>
      <c r="AM33">
        <v>0</v>
      </c>
      <c r="AN33">
        <v>0.42086000000000001</v>
      </c>
      <c r="AO33">
        <v>0</v>
      </c>
      <c r="AP33">
        <v>5.1239999999999997</v>
      </c>
      <c r="AQ33">
        <v>62.244</v>
      </c>
      <c r="AR33">
        <v>2.2080000000000002</v>
      </c>
      <c r="AS33">
        <v>10.089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2493.9925480000002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686.44209999999998</v>
      </c>
      <c r="L34">
        <v>225</v>
      </c>
      <c r="M34">
        <v>92</v>
      </c>
      <c r="N34">
        <v>118.125</v>
      </c>
      <c r="O34">
        <v>123.66562500000001</v>
      </c>
      <c r="P34">
        <v>102.375</v>
      </c>
      <c r="Q34">
        <v>21.821809999999999</v>
      </c>
      <c r="R34">
        <v>42.390099999999997</v>
      </c>
      <c r="S34">
        <v>26.3901</v>
      </c>
      <c r="T34">
        <v>0</v>
      </c>
      <c r="U34">
        <v>418.77</v>
      </c>
      <c r="V34">
        <v>0</v>
      </c>
      <c r="W34">
        <v>0</v>
      </c>
      <c r="X34">
        <v>147.515625</v>
      </c>
      <c r="Y34">
        <v>0</v>
      </c>
      <c r="Z34">
        <v>19.6614</v>
      </c>
      <c r="AA34">
        <v>0</v>
      </c>
      <c r="AB34">
        <v>39.510120000000001</v>
      </c>
      <c r="AC34">
        <v>29.062808</v>
      </c>
      <c r="AD34">
        <v>36.544144000000003</v>
      </c>
      <c r="AE34">
        <v>49.436556000000003</v>
      </c>
      <c r="AF34">
        <v>30.565999999999999</v>
      </c>
      <c r="AG34">
        <v>43.574399999999997</v>
      </c>
      <c r="AH34">
        <v>116.9545</v>
      </c>
      <c r="AI34">
        <v>16.548999999999999</v>
      </c>
      <c r="AJ34">
        <v>0</v>
      </c>
      <c r="AK34">
        <v>51.394500000000001</v>
      </c>
      <c r="AL34">
        <v>2.3239999999999998</v>
      </c>
      <c r="AM34">
        <v>0</v>
      </c>
      <c r="AN34">
        <v>0.42086000000000001</v>
      </c>
      <c r="AO34">
        <v>0</v>
      </c>
      <c r="AP34">
        <v>5.1239999999999997</v>
      </c>
      <c r="AQ34">
        <v>62.244</v>
      </c>
      <c r="AR34">
        <v>2.2080000000000002</v>
      </c>
      <c r="AS34">
        <v>10.089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2535.155448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686.44209999999998</v>
      </c>
      <c r="L35">
        <v>225</v>
      </c>
      <c r="M35">
        <v>92</v>
      </c>
      <c r="N35">
        <v>118.125</v>
      </c>
      <c r="O35">
        <v>123.66562500000001</v>
      </c>
      <c r="P35">
        <v>102.375</v>
      </c>
      <c r="Q35">
        <v>21.821809999999999</v>
      </c>
      <c r="R35">
        <v>42.390099999999997</v>
      </c>
      <c r="S35">
        <v>26.3901</v>
      </c>
      <c r="T35">
        <v>0</v>
      </c>
      <c r="U35">
        <v>418.77</v>
      </c>
      <c r="V35">
        <v>0</v>
      </c>
      <c r="W35">
        <v>0</v>
      </c>
      <c r="X35">
        <v>147.515625</v>
      </c>
      <c r="Y35">
        <v>0</v>
      </c>
      <c r="Z35">
        <v>19.6614</v>
      </c>
      <c r="AA35">
        <v>0</v>
      </c>
      <c r="AB35">
        <v>39.510120000000001</v>
      </c>
      <c r="AC35">
        <v>29.062808</v>
      </c>
      <c r="AD35">
        <v>27.3447</v>
      </c>
      <c r="AE35">
        <v>49.395499999999998</v>
      </c>
      <c r="AF35">
        <v>30.565999999999999</v>
      </c>
      <c r="AG35">
        <v>43.574399999999997</v>
      </c>
      <c r="AH35">
        <v>93.563599999999994</v>
      </c>
      <c r="AI35">
        <v>16.548999999999999</v>
      </c>
      <c r="AJ35">
        <v>0</v>
      </c>
      <c r="AK35">
        <v>51.394500000000001</v>
      </c>
      <c r="AL35">
        <v>2.3239999999999998</v>
      </c>
      <c r="AM35">
        <v>0</v>
      </c>
      <c r="AN35">
        <v>0.42086000000000001</v>
      </c>
      <c r="AO35">
        <v>0</v>
      </c>
      <c r="AP35">
        <v>4.4835000000000003</v>
      </c>
      <c r="AQ35">
        <v>62.244</v>
      </c>
      <c r="AR35">
        <v>2.2080000000000002</v>
      </c>
      <c r="AS35">
        <v>10.089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2501.8835480000002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686.44209999999998</v>
      </c>
      <c r="L36">
        <v>225</v>
      </c>
      <c r="M36">
        <v>92</v>
      </c>
      <c r="N36">
        <v>118.125</v>
      </c>
      <c r="O36">
        <v>123.66562500000001</v>
      </c>
      <c r="P36">
        <v>102.375</v>
      </c>
      <c r="Q36">
        <v>21.821809999999999</v>
      </c>
      <c r="R36">
        <v>42.390099999999997</v>
      </c>
      <c r="S36">
        <v>26.3901</v>
      </c>
      <c r="T36">
        <v>0</v>
      </c>
      <c r="U36">
        <v>418.77</v>
      </c>
      <c r="V36">
        <v>0</v>
      </c>
      <c r="W36">
        <v>0</v>
      </c>
      <c r="X36">
        <v>147.515625</v>
      </c>
      <c r="Y36">
        <v>0</v>
      </c>
      <c r="Z36">
        <v>6.5537999999999998</v>
      </c>
      <c r="AA36">
        <v>0</v>
      </c>
      <c r="AB36">
        <v>26.260100000000001</v>
      </c>
      <c r="AC36">
        <v>19.35568</v>
      </c>
      <c r="AD36">
        <v>27.3447</v>
      </c>
      <c r="AE36">
        <v>28.225999999999999</v>
      </c>
      <c r="AF36">
        <v>30.565999999999999</v>
      </c>
      <c r="AG36">
        <v>43.574399999999997</v>
      </c>
      <c r="AH36">
        <v>93.563599999999994</v>
      </c>
      <c r="AI36">
        <v>16.548999999999999</v>
      </c>
      <c r="AJ36">
        <v>0</v>
      </c>
      <c r="AK36">
        <v>51.394500000000001</v>
      </c>
      <c r="AL36">
        <v>2.3239999999999998</v>
      </c>
      <c r="AM36">
        <v>0</v>
      </c>
      <c r="AN36">
        <v>0.42086000000000001</v>
      </c>
      <c r="AO36">
        <v>0</v>
      </c>
      <c r="AP36">
        <v>4.4835000000000003</v>
      </c>
      <c r="AQ36">
        <v>62.244</v>
      </c>
      <c r="AR36">
        <v>39.744</v>
      </c>
      <c r="AS36">
        <v>16.27692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2488.3732199999999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686.44209999999998</v>
      </c>
      <c r="L37">
        <v>225</v>
      </c>
      <c r="M37">
        <v>92</v>
      </c>
      <c r="N37">
        <v>118.125</v>
      </c>
      <c r="O37">
        <v>123.66562500000001</v>
      </c>
      <c r="P37">
        <v>102.375</v>
      </c>
      <c r="Q37">
        <v>21.821809999999999</v>
      </c>
      <c r="R37">
        <v>42.390099999999997</v>
      </c>
      <c r="S37">
        <v>26.3901</v>
      </c>
      <c r="T37">
        <v>0</v>
      </c>
      <c r="U37">
        <v>418.77</v>
      </c>
      <c r="V37">
        <v>0</v>
      </c>
      <c r="W37">
        <v>0</v>
      </c>
      <c r="X37">
        <v>147.515625</v>
      </c>
      <c r="Y37">
        <v>0</v>
      </c>
      <c r="Z37">
        <v>0</v>
      </c>
      <c r="AA37">
        <v>0</v>
      </c>
      <c r="AB37">
        <v>13.18337</v>
      </c>
      <c r="AC37">
        <v>9.6778399999999998</v>
      </c>
      <c r="AD37">
        <v>27.3447</v>
      </c>
      <c r="AE37">
        <v>13.086600000000001</v>
      </c>
      <c r="AF37">
        <v>17.748000000000001</v>
      </c>
      <c r="AG37">
        <v>43.574399999999997</v>
      </c>
      <c r="AH37">
        <v>70.172700000000006</v>
      </c>
      <c r="AI37">
        <v>2.5459999999999998</v>
      </c>
      <c r="AJ37">
        <v>0</v>
      </c>
      <c r="AK37">
        <v>51.394500000000001</v>
      </c>
      <c r="AL37">
        <v>2.3239999999999998</v>
      </c>
      <c r="AM37">
        <v>0</v>
      </c>
      <c r="AN37">
        <v>0.42086000000000001</v>
      </c>
      <c r="AO37">
        <v>0</v>
      </c>
      <c r="AP37">
        <v>4.4835000000000003</v>
      </c>
      <c r="AQ37">
        <v>62.244</v>
      </c>
      <c r="AR37">
        <v>39.744</v>
      </c>
      <c r="AS37">
        <v>16.27692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2393.7135499999999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686.44209999999998</v>
      </c>
      <c r="L38">
        <v>225</v>
      </c>
      <c r="M38">
        <v>92</v>
      </c>
      <c r="N38">
        <v>118.125</v>
      </c>
      <c r="O38">
        <v>123.66562500000001</v>
      </c>
      <c r="P38">
        <v>102.375</v>
      </c>
      <c r="Q38">
        <v>21.821809999999999</v>
      </c>
      <c r="R38">
        <v>42.390099999999997</v>
      </c>
      <c r="S38">
        <v>26.3901</v>
      </c>
      <c r="T38">
        <v>0</v>
      </c>
      <c r="U38">
        <v>418.77</v>
      </c>
      <c r="V38">
        <v>0</v>
      </c>
      <c r="W38">
        <v>0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18.229800000000001</v>
      </c>
      <c r="AE38">
        <v>4.4904999999999999</v>
      </c>
      <c r="AF38">
        <v>17.748000000000001</v>
      </c>
      <c r="AG38">
        <v>43.574399999999997</v>
      </c>
      <c r="AH38">
        <v>45.645400000000002</v>
      </c>
      <c r="AI38">
        <v>0</v>
      </c>
      <c r="AJ38">
        <v>0</v>
      </c>
      <c r="AK38">
        <v>51.394500000000001</v>
      </c>
      <c r="AL38">
        <v>2.3239999999999998</v>
      </c>
      <c r="AM38">
        <v>0</v>
      </c>
      <c r="AN38">
        <v>0.42086000000000001</v>
      </c>
      <c r="AO38">
        <v>0</v>
      </c>
      <c r="AP38">
        <v>4.4835000000000003</v>
      </c>
      <c r="AQ38">
        <v>62.244</v>
      </c>
      <c r="AR38">
        <v>2.2080000000000002</v>
      </c>
      <c r="AS38">
        <v>10.089</v>
      </c>
      <c r="AT38">
        <v>12.788567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2280.1358870000004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686.44209999999998</v>
      </c>
      <c r="L39">
        <v>225</v>
      </c>
      <c r="M39">
        <v>92</v>
      </c>
      <c r="N39">
        <v>118.125</v>
      </c>
      <c r="O39">
        <v>123.66562500000001</v>
      </c>
      <c r="P39">
        <v>102.375</v>
      </c>
      <c r="Q39">
        <v>21.821809999999999</v>
      </c>
      <c r="R39">
        <v>42.390099999999997</v>
      </c>
      <c r="S39">
        <v>26.3901</v>
      </c>
      <c r="T39">
        <v>0</v>
      </c>
      <c r="U39">
        <v>418.77</v>
      </c>
      <c r="V39">
        <v>0</v>
      </c>
      <c r="W39">
        <v>0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9.1149000000000004</v>
      </c>
      <c r="AE39">
        <v>4.4904999999999999</v>
      </c>
      <c r="AF39">
        <v>17.748000000000001</v>
      </c>
      <c r="AG39">
        <v>43.574399999999997</v>
      </c>
      <c r="AH39">
        <v>20.834</v>
      </c>
      <c r="AI39">
        <v>0</v>
      </c>
      <c r="AJ39">
        <v>0</v>
      </c>
      <c r="AK39">
        <v>51.394500000000001</v>
      </c>
      <c r="AL39">
        <v>2.3239999999999998</v>
      </c>
      <c r="AM39">
        <v>0</v>
      </c>
      <c r="AN39">
        <v>0.42086000000000001</v>
      </c>
      <c r="AO39">
        <v>0</v>
      </c>
      <c r="AP39">
        <v>4.4835000000000003</v>
      </c>
      <c r="AQ39">
        <v>62.244</v>
      </c>
      <c r="AR39">
        <v>2.2080000000000002</v>
      </c>
      <c r="AS39">
        <v>10.089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2248.4178200000001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686.44209999999998</v>
      </c>
      <c r="L40">
        <v>225</v>
      </c>
      <c r="M40">
        <v>92</v>
      </c>
      <c r="N40">
        <v>118.125</v>
      </c>
      <c r="O40">
        <v>123.66562500000001</v>
      </c>
      <c r="P40">
        <v>102.375</v>
      </c>
      <c r="Q40">
        <v>21.821809999999999</v>
      </c>
      <c r="R40">
        <v>42.390099999999997</v>
      </c>
      <c r="S40">
        <v>26.3901</v>
      </c>
      <c r="T40">
        <v>0</v>
      </c>
      <c r="U40">
        <v>418.77</v>
      </c>
      <c r="V40">
        <v>0</v>
      </c>
      <c r="W40">
        <v>0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4.4904999999999999</v>
      </c>
      <c r="AF40">
        <v>17.748000000000001</v>
      </c>
      <c r="AG40">
        <v>43.574399999999997</v>
      </c>
      <c r="AH40">
        <v>0</v>
      </c>
      <c r="AI40">
        <v>0</v>
      </c>
      <c r="AJ40">
        <v>0</v>
      </c>
      <c r="AK40">
        <v>51.394500000000001</v>
      </c>
      <c r="AL40">
        <v>17.43</v>
      </c>
      <c r="AM40">
        <v>0</v>
      </c>
      <c r="AN40">
        <v>0.42086000000000001</v>
      </c>
      <c r="AO40">
        <v>0</v>
      </c>
      <c r="AP40">
        <v>4.4835000000000003</v>
      </c>
      <c r="AQ40">
        <v>62.244</v>
      </c>
      <c r="AR40">
        <v>2.2080000000000002</v>
      </c>
      <c r="AS40">
        <v>10.089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2233.57492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686.44209999999998</v>
      </c>
      <c r="L41">
        <v>225</v>
      </c>
      <c r="M41">
        <v>92</v>
      </c>
      <c r="N41">
        <v>118.125</v>
      </c>
      <c r="O41">
        <v>123.66562500000001</v>
      </c>
      <c r="P41">
        <v>102.375</v>
      </c>
      <c r="Q41">
        <v>21.821809999999999</v>
      </c>
      <c r="R41">
        <v>42.390099999999997</v>
      </c>
      <c r="S41">
        <v>26.3901</v>
      </c>
      <c r="T41">
        <v>0</v>
      </c>
      <c r="U41">
        <v>418.77</v>
      </c>
      <c r="V41">
        <v>0</v>
      </c>
      <c r="W41">
        <v>0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4.4904999999999999</v>
      </c>
      <c r="AF41">
        <v>17.748000000000001</v>
      </c>
      <c r="AG41">
        <v>43.574399999999997</v>
      </c>
      <c r="AH41">
        <v>0</v>
      </c>
      <c r="AI41">
        <v>0</v>
      </c>
      <c r="AJ41">
        <v>0</v>
      </c>
      <c r="AK41">
        <v>51.394500000000001</v>
      </c>
      <c r="AL41">
        <v>53.451999999999998</v>
      </c>
      <c r="AM41">
        <v>0</v>
      </c>
      <c r="AN41">
        <v>0.42086000000000001</v>
      </c>
      <c r="AO41">
        <v>0</v>
      </c>
      <c r="AP41">
        <v>4.4835000000000003</v>
      </c>
      <c r="AQ41">
        <v>62.244</v>
      </c>
      <c r="AR41">
        <v>2.2080000000000002</v>
      </c>
      <c r="AS41">
        <v>5.1117600000000003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2264.6196800000002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686.44209999999998</v>
      </c>
      <c r="L42">
        <v>225</v>
      </c>
      <c r="M42">
        <v>92</v>
      </c>
      <c r="N42">
        <v>118.125</v>
      </c>
      <c r="O42">
        <v>123.66562500000001</v>
      </c>
      <c r="P42">
        <v>102.375</v>
      </c>
      <c r="Q42">
        <v>21.821809999999999</v>
      </c>
      <c r="R42">
        <v>42.390099999999997</v>
      </c>
      <c r="S42">
        <v>26.3901</v>
      </c>
      <c r="T42">
        <v>0</v>
      </c>
      <c r="U42">
        <v>418.77</v>
      </c>
      <c r="V42">
        <v>0</v>
      </c>
      <c r="W42">
        <v>0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4.4904999999999999</v>
      </c>
      <c r="AF42">
        <v>17.748000000000001</v>
      </c>
      <c r="AG42">
        <v>43.574399999999997</v>
      </c>
      <c r="AH42">
        <v>0</v>
      </c>
      <c r="AI42">
        <v>0</v>
      </c>
      <c r="AJ42">
        <v>0</v>
      </c>
      <c r="AK42">
        <v>51.394500000000001</v>
      </c>
      <c r="AL42">
        <v>53.451999999999998</v>
      </c>
      <c r="AM42">
        <v>0</v>
      </c>
      <c r="AN42">
        <v>0.42086000000000001</v>
      </c>
      <c r="AO42">
        <v>0</v>
      </c>
      <c r="AP42">
        <v>4.4835000000000003</v>
      </c>
      <c r="AQ42">
        <v>62.244</v>
      </c>
      <c r="AR42">
        <v>2.2080000000000002</v>
      </c>
      <c r="AS42">
        <v>5.1117600000000003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2264.6196800000002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686.44209999999998</v>
      </c>
      <c r="L43">
        <v>225</v>
      </c>
      <c r="M43">
        <v>92</v>
      </c>
      <c r="N43">
        <v>118.125</v>
      </c>
      <c r="O43">
        <v>123.66562500000001</v>
      </c>
      <c r="P43">
        <v>102.375</v>
      </c>
      <c r="Q43">
        <v>21.821809999999999</v>
      </c>
      <c r="R43">
        <v>42.390099999999997</v>
      </c>
      <c r="S43">
        <v>26.3901</v>
      </c>
      <c r="T43">
        <v>0</v>
      </c>
      <c r="U43">
        <v>418.77</v>
      </c>
      <c r="V43">
        <v>0</v>
      </c>
      <c r="W43">
        <v>0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4.4904999999999999</v>
      </c>
      <c r="AF43">
        <v>17.748000000000001</v>
      </c>
      <c r="AG43">
        <v>43.574399999999997</v>
      </c>
      <c r="AH43">
        <v>0</v>
      </c>
      <c r="AI43">
        <v>0</v>
      </c>
      <c r="AJ43">
        <v>0</v>
      </c>
      <c r="AK43">
        <v>51.394500000000001</v>
      </c>
      <c r="AL43">
        <v>53.451999999999998</v>
      </c>
      <c r="AM43">
        <v>0</v>
      </c>
      <c r="AN43">
        <v>0.42086000000000001</v>
      </c>
      <c r="AO43">
        <v>0</v>
      </c>
      <c r="AP43">
        <v>4.4835000000000003</v>
      </c>
      <c r="AQ43">
        <v>46.683</v>
      </c>
      <c r="AR43">
        <v>2.2080000000000002</v>
      </c>
      <c r="AS43">
        <v>5.1117600000000003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2249.0586800000001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686.44209999999998</v>
      </c>
      <c r="L44">
        <v>225</v>
      </c>
      <c r="M44">
        <v>92</v>
      </c>
      <c r="N44">
        <v>118.125</v>
      </c>
      <c r="O44">
        <v>123.66562500000001</v>
      </c>
      <c r="P44">
        <v>102.375</v>
      </c>
      <c r="Q44">
        <v>21.821809999999999</v>
      </c>
      <c r="R44">
        <v>42.390099999999997</v>
      </c>
      <c r="S44">
        <v>26.3901</v>
      </c>
      <c r="T44">
        <v>0</v>
      </c>
      <c r="U44">
        <v>418.77</v>
      </c>
      <c r="V44">
        <v>0</v>
      </c>
      <c r="W44">
        <v>0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4.4904999999999999</v>
      </c>
      <c r="AF44">
        <v>17.748000000000001</v>
      </c>
      <c r="AG44">
        <v>43.574399999999997</v>
      </c>
      <c r="AH44">
        <v>0</v>
      </c>
      <c r="AI44">
        <v>0</v>
      </c>
      <c r="AJ44">
        <v>0</v>
      </c>
      <c r="AK44">
        <v>51.394500000000001</v>
      </c>
      <c r="AL44">
        <v>53.451999999999998</v>
      </c>
      <c r="AM44">
        <v>0</v>
      </c>
      <c r="AN44">
        <v>0.42086000000000001</v>
      </c>
      <c r="AO44">
        <v>0</v>
      </c>
      <c r="AP44">
        <v>4.4835000000000003</v>
      </c>
      <c r="AQ44">
        <v>46.683</v>
      </c>
      <c r="AR44">
        <v>2.2080000000000002</v>
      </c>
      <c r="AS44">
        <v>5.1117600000000003</v>
      </c>
      <c r="AT44">
        <v>12.788567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2246.8504470000003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686.44209999999998</v>
      </c>
      <c r="L45">
        <v>225</v>
      </c>
      <c r="M45">
        <v>92</v>
      </c>
      <c r="N45">
        <v>118.125</v>
      </c>
      <c r="O45">
        <v>123.66562500000001</v>
      </c>
      <c r="P45">
        <v>102.375</v>
      </c>
      <c r="Q45">
        <v>21.821809999999999</v>
      </c>
      <c r="R45">
        <v>42.390099999999997</v>
      </c>
      <c r="S45">
        <v>26.3901</v>
      </c>
      <c r="T45">
        <v>0</v>
      </c>
      <c r="U45">
        <v>418.77</v>
      </c>
      <c r="V45">
        <v>0</v>
      </c>
      <c r="W45">
        <v>0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4.4904999999999999</v>
      </c>
      <c r="AF45">
        <v>17.748000000000001</v>
      </c>
      <c r="AG45">
        <v>43.574399999999997</v>
      </c>
      <c r="AH45">
        <v>0</v>
      </c>
      <c r="AI45">
        <v>0</v>
      </c>
      <c r="AJ45">
        <v>0</v>
      </c>
      <c r="AK45">
        <v>51.394500000000001</v>
      </c>
      <c r="AL45">
        <v>17.43</v>
      </c>
      <c r="AM45">
        <v>0</v>
      </c>
      <c r="AN45">
        <v>0.42086000000000001</v>
      </c>
      <c r="AO45">
        <v>0</v>
      </c>
      <c r="AP45">
        <v>4.4835000000000003</v>
      </c>
      <c r="AQ45">
        <v>46.683</v>
      </c>
      <c r="AR45">
        <v>2.2080000000000002</v>
      </c>
      <c r="AS45">
        <v>5.1117600000000003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2213.0366799999997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686.44209999999998</v>
      </c>
      <c r="L46">
        <v>225</v>
      </c>
      <c r="M46">
        <v>92</v>
      </c>
      <c r="N46">
        <v>118.125</v>
      </c>
      <c r="O46">
        <v>123.66562500000001</v>
      </c>
      <c r="P46">
        <v>102.375</v>
      </c>
      <c r="Q46">
        <v>21.821809999999999</v>
      </c>
      <c r="R46">
        <v>42.390099999999997</v>
      </c>
      <c r="S46">
        <v>26.3901</v>
      </c>
      <c r="T46">
        <v>0</v>
      </c>
      <c r="U46">
        <v>418.77</v>
      </c>
      <c r="V46">
        <v>0</v>
      </c>
      <c r="W46">
        <v>0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4.4904999999999999</v>
      </c>
      <c r="AF46">
        <v>17.748000000000001</v>
      </c>
      <c r="AG46">
        <v>43.574399999999997</v>
      </c>
      <c r="AH46">
        <v>0</v>
      </c>
      <c r="AI46">
        <v>0</v>
      </c>
      <c r="AJ46">
        <v>0</v>
      </c>
      <c r="AK46">
        <v>51.394500000000001</v>
      </c>
      <c r="AL46">
        <v>2.3239999999999998</v>
      </c>
      <c r="AM46">
        <v>0</v>
      </c>
      <c r="AN46">
        <v>0.42086000000000001</v>
      </c>
      <c r="AO46">
        <v>0</v>
      </c>
      <c r="AP46">
        <v>4.4835000000000003</v>
      </c>
      <c r="AQ46">
        <v>46.683</v>
      </c>
      <c r="AR46">
        <v>2.2080000000000002</v>
      </c>
      <c r="AS46">
        <v>5.1117600000000003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2197.9306799999999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686.44209999999998</v>
      </c>
      <c r="L47">
        <v>235</v>
      </c>
      <c r="M47">
        <v>92</v>
      </c>
      <c r="N47">
        <v>118.125</v>
      </c>
      <c r="O47">
        <v>123.66562500000001</v>
      </c>
      <c r="P47">
        <v>102.375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0</v>
      </c>
      <c r="W47">
        <v>0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4.4904999999999999</v>
      </c>
      <c r="AF47">
        <v>8.8740000000000006</v>
      </c>
      <c r="AG47">
        <v>43.574399999999997</v>
      </c>
      <c r="AH47">
        <v>0</v>
      </c>
      <c r="AI47">
        <v>0</v>
      </c>
      <c r="AJ47">
        <v>0</v>
      </c>
      <c r="AK47">
        <v>51.394500000000001</v>
      </c>
      <c r="AL47">
        <v>2.3239999999999998</v>
      </c>
      <c r="AM47">
        <v>0</v>
      </c>
      <c r="AN47">
        <v>0.42086000000000001</v>
      </c>
      <c r="AO47">
        <v>0</v>
      </c>
      <c r="AP47">
        <v>4.4835000000000003</v>
      </c>
      <c r="AQ47">
        <v>46.683</v>
      </c>
      <c r="AR47">
        <v>2.2080000000000002</v>
      </c>
      <c r="AS47">
        <v>5.1117600000000003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2199.0613960000001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686.44209999999998</v>
      </c>
      <c r="L48">
        <v>235</v>
      </c>
      <c r="M48">
        <v>92</v>
      </c>
      <c r="N48">
        <v>118.125</v>
      </c>
      <c r="O48">
        <v>123.66562500000001</v>
      </c>
      <c r="P48">
        <v>102.375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0</v>
      </c>
      <c r="W48">
        <v>0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4.4904999999999999</v>
      </c>
      <c r="AF48">
        <v>8.8740000000000006</v>
      </c>
      <c r="AG48">
        <v>43.574399999999997</v>
      </c>
      <c r="AH48">
        <v>0</v>
      </c>
      <c r="AI48">
        <v>0</v>
      </c>
      <c r="AJ48">
        <v>0</v>
      </c>
      <c r="AK48">
        <v>51.394500000000001</v>
      </c>
      <c r="AL48">
        <v>2.3239999999999998</v>
      </c>
      <c r="AM48">
        <v>0</v>
      </c>
      <c r="AN48">
        <v>0.42086000000000001</v>
      </c>
      <c r="AO48">
        <v>0</v>
      </c>
      <c r="AP48">
        <v>4.4835000000000003</v>
      </c>
      <c r="AQ48">
        <v>36.728999999999999</v>
      </c>
      <c r="AR48">
        <v>2.2080000000000002</v>
      </c>
      <c r="AS48">
        <v>5.1117600000000003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2189.1073959999999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686.44209999999998</v>
      </c>
      <c r="L49">
        <v>241</v>
      </c>
      <c r="M49">
        <v>92</v>
      </c>
      <c r="N49">
        <v>118.125</v>
      </c>
      <c r="O49">
        <v>123.66562500000001</v>
      </c>
      <c r="P49">
        <v>102.375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0</v>
      </c>
      <c r="W49">
        <v>0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4.4904999999999999</v>
      </c>
      <c r="AF49">
        <v>8.8740000000000006</v>
      </c>
      <c r="AG49">
        <v>43.574399999999997</v>
      </c>
      <c r="AH49">
        <v>0</v>
      </c>
      <c r="AI49">
        <v>0</v>
      </c>
      <c r="AJ49">
        <v>0</v>
      </c>
      <c r="AK49">
        <v>51.394500000000001</v>
      </c>
      <c r="AL49">
        <v>2.3239999999999998</v>
      </c>
      <c r="AM49">
        <v>0</v>
      </c>
      <c r="AN49">
        <v>0.42086000000000001</v>
      </c>
      <c r="AO49">
        <v>0</v>
      </c>
      <c r="AP49">
        <v>4.4835000000000003</v>
      </c>
      <c r="AQ49">
        <v>31.122</v>
      </c>
      <c r="AR49">
        <v>2.2080000000000002</v>
      </c>
      <c r="AS49">
        <v>5.1117600000000003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2189.5003959999999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686.44209999999998</v>
      </c>
      <c r="L50">
        <v>241</v>
      </c>
      <c r="M50">
        <v>92</v>
      </c>
      <c r="N50">
        <v>118.125</v>
      </c>
      <c r="O50">
        <v>123.66562500000001</v>
      </c>
      <c r="P50">
        <v>102.375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0</v>
      </c>
      <c r="W50">
        <v>0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4.4904999999999999</v>
      </c>
      <c r="AF50">
        <v>8.8740000000000006</v>
      </c>
      <c r="AG50">
        <v>43.574399999999997</v>
      </c>
      <c r="AH50">
        <v>0</v>
      </c>
      <c r="AI50">
        <v>0</v>
      </c>
      <c r="AJ50">
        <v>0</v>
      </c>
      <c r="AK50">
        <v>51.394500000000001</v>
      </c>
      <c r="AL50">
        <v>2.3239999999999998</v>
      </c>
      <c r="AM50">
        <v>0</v>
      </c>
      <c r="AN50">
        <v>0.42086000000000001</v>
      </c>
      <c r="AO50">
        <v>0</v>
      </c>
      <c r="AP50">
        <v>4.4835000000000003</v>
      </c>
      <c r="AQ50">
        <v>15.561</v>
      </c>
      <c r="AR50">
        <v>2.2080000000000002</v>
      </c>
      <c r="AS50">
        <v>5.1117600000000003</v>
      </c>
      <c r="AT50">
        <v>11.722853000000001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2170.6654490000005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686.44209999999998</v>
      </c>
      <c r="L51">
        <v>244</v>
      </c>
      <c r="M51">
        <v>92</v>
      </c>
      <c r="N51">
        <v>118.125</v>
      </c>
      <c r="O51">
        <v>123.66562500000001</v>
      </c>
      <c r="P51">
        <v>102.75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0</v>
      </c>
      <c r="W51">
        <v>0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4.4904999999999999</v>
      </c>
      <c r="AF51">
        <v>8.8740000000000006</v>
      </c>
      <c r="AG51">
        <v>43.574399999999997</v>
      </c>
      <c r="AH51">
        <v>0</v>
      </c>
      <c r="AI51">
        <v>0</v>
      </c>
      <c r="AJ51">
        <v>0</v>
      </c>
      <c r="AK51">
        <v>51.394500000000001</v>
      </c>
      <c r="AL51">
        <v>2.3239999999999998</v>
      </c>
      <c r="AM51">
        <v>0</v>
      </c>
      <c r="AN51">
        <v>0.42086000000000001</v>
      </c>
      <c r="AO51">
        <v>0</v>
      </c>
      <c r="AP51">
        <v>4.4835000000000003</v>
      </c>
      <c r="AQ51">
        <v>0</v>
      </c>
      <c r="AR51">
        <v>2.2080000000000002</v>
      </c>
      <c r="AS51">
        <v>5.1117600000000003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2161.7533960000001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686.44209999999998</v>
      </c>
      <c r="L52">
        <v>244</v>
      </c>
      <c r="M52">
        <v>92</v>
      </c>
      <c r="N52">
        <v>118.125</v>
      </c>
      <c r="O52">
        <v>123.66562500000001</v>
      </c>
      <c r="P52">
        <v>102.75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0</v>
      </c>
      <c r="W52">
        <v>0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4.4904999999999999</v>
      </c>
      <c r="AF52">
        <v>8.8740000000000006</v>
      </c>
      <c r="AG52">
        <v>43.574399999999997</v>
      </c>
      <c r="AH52">
        <v>0</v>
      </c>
      <c r="AI52">
        <v>0</v>
      </c>
      <c r="AJ52">
        <v>0</v>
      </c>
      <c r="AK52">
        <v>51.394500000000001</v>
      </c>
      <c r="AL52">
        <v>2.3239999999999998</v>
      </c>
      <c r="AM52">
        <v>0</v>
      </c>
      <c r="AN52">
        <v>0.42086000000000001</v>
      </c>
      <c r="AO52">
        <v>0</v>
      </c>
      <c r="AP52">
        <v>4.4835000000000003</v>
      </c>
      <c r="AQ52">
        <v>0</v>
      </c>
      <c r="AR52">
        <v>2.2080000000000002</v>
      </c>
      <c r="AS52">
        <v>5.1117600000000003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2161.7533960000001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686.40890000000002</v>
      </c>
      <c r="L53">
        <v>244</v>
      </c>
      <c r="M53">
        <v>92</v>
      </c>
      <c r="N53">
        <v>118.125</v>
      </c>
      <c r="O53">
        <v>123.66562500000001</v>
      </c>
      <c r="P53">
        <v>102.75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0</v>
      </c>
      <c r="W53">
        <v>0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4.4904999999999999</v>
      </c>
      <c r="AF53">
        <v>8.8740000000000006</v>
      </c>
      <c r="AG53">
        <v>43.574399999999997</v>
      </c>
      <c r="AH53">
        <v>0</v>
      </c>
      <c r="AI53">
        <v>0</v>
      </c>
      <c r="AJ53">
        <v>0</v>
      </c>
      <c r="AK53">
        <v>51.394500000000001</v>
      </c>
      <c r="AL53">
        <v>2.3239999999999998</v>
      </c>
      <c r="AM53">
        <v>0</v>
      </c>
      <c r="AN53">
        <v>0.42086000000000001</v>
      </c>
      <c r="AO53">
        <v>0</v>
      </c>
      <c r="AP53">
        <v>4.4835000000000003</v>
      </c>
      <c r="AQ53">
        <v>0</v>
      </c>
      <c r="AR53">
        <v>2.2080000000000002</v>
      </c>
      <c r="AS53">
        <v>5.1117600000000003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2161.7201959999998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686.40890000000002</v>
      </c>
      <c r="L54">
        <v>244</v>
      </c>
      <c r="M54">
        <v>92</v>
      </c>
      <c r="N54">
        <v>118.125</v>
      </c>
      <c r="O54">
        <v>123.66562500000001</v>
      </c>
      <c r="P54">
        <v>102.75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0</v>
      </c>
      <c r="W54">
        <v>0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4.4904999999999999</v>
      </c>
      <c r="AF54">
        <v>8.8740000000000006</v>
      </c>
      <c r="AG54">
        <v>43.574399999999997</v>
      </c>
      <c r="AH54">
        <v>0</v>
      </c>
      <c r="AI54">
        <v>0</v>
      </c>
      <c r="AJ54">
        <v>0</v>
      </c>
      <c r="AK54">
        <v>51.394500000000001</v>
      </c>
      <c r="AL54">
        <v>2.3239999999999998</v>
      </c>
      <c r="AM54">
        <v>0</v>
      </c>
      <c r="AN54">
        <v>0.42086000000000001</v>
      </c>
      <c r="AO54">
        <v>0</v>
      </c>
      <c r="AP54">
        <v>4.4835000000000003</v>
      </c>
      <c r="AQ54">
        <v>0</v>
      </c>
      <c r="AR54">
        <v>2.2080000000000002</v>
      </c>
      <c r="AS54">
        <v>5.1117600000000003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2161.7201959999998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678.92</v>
      </c>
      <c r="L55">
        <v>151</v>
      </c>
      <c r="M55">
        <v>89</v>
      </c>
      <c r="N55">
        <v>118.125</v>
      </c>
      <c r="O55">
        <v>123.66562500000001</v>
      </c>
      <c r="P55">
        <v>102.75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0</v>
      </c>
      <c r="W55">
        <v>0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8.8740000000000006</v>
      </c>
      <c r="AG55">
        <v>43.574399999999997</v>
      </c>
      <c r="AH55">
        <v>0</v>
      </c>
      <c r="AI55">
        <v>0</v>
      </c>
      <c r="AJ55">
        <v>0</v>
      </c>
      <c r="AK55">
        <v>51.394500000000001</v>
      </c>
      <c r="AL55">
        <v>2.3239999999999998</v>
      </c>
      <c r="AM55">
        <v>0</v>
      </c>
      <c r="AN55">
        <v>0.42086000000000001</v>
      </c>
      <c r="AO55">
        <v>0</v>
      </c>
      <c r="AP55">
        <v>4.4835000000000003</v>
      </c>
      <c r="AQ55">
        <v>0</v>
      </c>
      <c r="AR55">
        <v>3.3119999999999998</v>
      </c>
      <c r="AS55">
        <v>5.1117600000000003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2058.693796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678.92</v>
      </c>
      <c r="L56">
        <v>151</v>
      </c>
      <c r="M56">
        <v>89</v>
      </c>
      <c r="N56">
        <v>118.125</v>
      </c>
      <c r="O56">
        <v>123.66562500000001</v>
      </c>
      <c r="P56">
        <v>102.75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0</v>
      </c>
      <c r="W56">
        <v>0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8.8740000000000006</v>
      </c>
      <c r="AG56">
        <v>43.574399999999997</v>
      </c>
      <c r="AH56">
        <v>0</v>
      </c>
      <c r="AI56">
        <v>0</v>
      </c>
      <c r="AJ56">
        <v>0</v>
      </c>
      <c r="AK56">
        <v>51.394500000000001</v>
      </c>
      <c r="AL56">
        <v>2.3239999999999998</v>
      </c>
      <c r="AM56">
        <v>0</v>
      </c>
      <c r="AN56">
        <v>0.42086000000000001</v>
      </c>
      <c r="AO56">
        <v>0</v>
      </c>
      <c r="AP56">
        <v>4.4835000000000003</v>
      </c>
      <c r="AQ56">
        <v>0</v>
      </c>
      <c r="AR56">
        <v>3.3119999999999998</v>
      </c>
      <c r="AS56">
        <v>5.1117600000000003</v>
      </c>
      <c r="AT56">
        <v>12.255710000000001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2055.952706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678.92</v>
      </c>
      <c r="L57">
        <v>151</v>
      </c>
      <c r="M57">
        <v>89</v>
      </c>
      <c r="N57">
        <v>118.125</v>
      </c>
      <c r="O57">
        <v>123.66562500000001</v>
      </c>
      <c r="P57">
        <v>102.75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0</v>
      </c>
      <c r="W57">
        <v>0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8.8740000000000006</v>
      </c>
      <c r="AG57">
        <v>43.574399999999997</v>
      </c>
      <c r="AH57">
        <v>0</v>
      </c>
      <c r="AI57">
        <v>0</v>
      </c>
      <c r="AJ57">
        <v>0</v>
      </c>
      <c r="AK57">
        <v>51.394500000000001</v>
      </c>
      <c r="AL57">
        <v>2.3239999999999998</v>
      </c>
      <c r="AM57">
        <v>0</v>
      </c>
      <c r="AN57">
        <v>0.42086000000000001</v>
      </c>
      <c r="AO57">
        <v>0</v>
      </c>
      <c r="AP57">
        <v>4.4835000000000003</v>
      </c>
      <c r="AQ57">
        <v>0</v>
      </c>
      <c r="AR57">
        <v>3.3119999999999998</v>
      </c>
      <c r="AS57">
        <v>5.1117600000000003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2058.693796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678.92</v>
      </c>
      <c r="L58">
        <v>151</v>
      </c>
      <c r="M58">
        <v>89</v>
      </c>
      <c r="N58">
        <v>118.125</v>
      </c>
      <c r="O58">
        <v>123.66562500000001</v>
      </c>
      <c r="P58">
        <v>102.75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0</v>
      </c>
      <c r="W58">
        <v>0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8.8740000000000006</v>
      </c>
      <c r="AG58">
        <v>43.574399999999997</v>
      </c>
      <c r="AH58">
        <v>0</v>
      </c>
      <c r="AI58">
        <v>0</v>
      </c>
      <c r="AJ58">
        <v>0</v>
      </c>
      <c r="AK58">
        <v>51.394500000000001</v>
      </c>
      <c r="AL58">
        <v>2.3239999999999998</v>
      </c>
      <c r="AM58">
        <v>0</v>
      </c>
      <c r="AN58">
        <v>0.42086000000000001</v>
      </c>
      <c r="AO58">
        <v>0</v>
      </c>
      <c r="AP58">
        <v>4.4835000000000003</v>
      </c>
      <c r="AQ58">
        <v>0</v>
      </c>
      <c r="AR58">
        <v>3.3119999999999998</v>
      </c>
      <c r="AS58">
        <v>5.1117600000000003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2058.693796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686.40890000000002</v>
      </c>
      <c r="L59">
        <v>141</v>
      </c>
      <c r="M59">
        <v>89</v>
      </c>
      <c r="N59">
        <v>118.125</v>
      </c>
      <c r="O59">
        <v>123.66562500000001</v>
      </c>
      <c r="P59">
        <v>102.75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0</v>
      </c>
      <c r="W59">
        <v>0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8.8740000000000006</v>
      </c>
      <c r="AG59">
        <v>43.574399999999997</v>
      </c>
      <c r="AH59">
        <v>0</v>
      </c>
      <c r="AI59">
        <v>0</v>
      </c>
      <c r="AJ59">
        <v>0</v>
      </c>
      <c r="AK59">
        <v>51.394500000000001</v>
      </c>
      <c r="AL59">
        <v>2.3239999999999998</v>
      </c>
      <c r="AM59">
        <v>0</v>
      </c>
      <c r="AN59">
        <v>0.42086000000000001</v>
      </c>
      <c r="AO59">
        <v>0</v>
      </c>
      <c r="AP59">
        <v>4.4835000000000003</v>
      </c>
      <c r="AQ59">
        <v>0</v>
      </c>
      <c r="AR59">
        <v>39.744</v>
      </c>
      <c r="AS59">
        <v>5.1117600000000003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2092.6146959999996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686.40890000000002</v>
      </c>
      <c r="L60">
        <v>141</v>
      </c>
      <c r="M60">
        <v>89</v>
      </c>
      <c r="N60">
        <v>118.125</v>
      </c>
      <c r="O60">
        <v>123.66562500000001</v>
      </c>
      <c r="P60">
        <v>102.75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0</v>
      </c>
      <c r="W60">
        <v>0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8.8740000000000006</v>
      </c>
      <c r="AG60">
        <v>43.574399999999997</v>
      </c>
      <c r="AH60">
        <v>0</v>
      </c>
      <c r="AI60">
        <v>0</v>
      </c>
      <c r="AJ60">
        <v>0</v>
      </c>
      <c r="AK60">
        <v>51.394500000000001</v>
      </c>
      <c r="AL60">
        <v>2.3239999999999998</v>
      </c>
      <c r="AM60">
        <v>0</v>
      </c>
      <c r="AN60">
        <v>0.42086000000000001</v>
      </c>
      <c r="AO60">
        <v>0</v>
      </c>
      <c r="AP60">
        <v>4.4835000000000003</v>
      </c>
      <c r="AQ60">
        <v>0</v>
      </c>
      <c r="AR60">
        <v>3.3119999999999998</v>
      </c>
      <c r="AS60">
        <v>5.1117600000000003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2056.1826959999999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686.40890000000002</v>
      </c>
      <c r="L61">
        <v>141</v>
      </c>
      <c r="M61">
        <v>89</v>
      </c>
      <c r="N61">
        <v>118.125</v>
      </c>
      <c r="O61">
        <v>123.66562500000001</v>
      </c>
      <c r="P61">
        <v>102.75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0</v>
      </c>
      <c r="W61">
        <v>0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8.8740000000000006</v>
      </c>
      <c r="AG61">
        <v>43.574399999999997</v>
      </c>
      <c r="AH61">
        <v>0</v>
      </c>
      <c r="AI61">
        <v>0</v>
      </c>
      <c r="AJ61">
        <v>0</v>
      </c>
      <c r="AK61">
        <v>51.394500000000001</v>
      </c>
      <c r="AL61">
        <v>2.3239999999999998</v>
      </c>
      <c r="AM61">
        <v>0</v>
      </c>
      <c r="AN61">
        <v>0.42086000000000001</v>
      </c>
      <c r="AO61">
        <v>0</v>
      </c>
      <c r="AP61">
        <v>4.4835000000000003</v>
      </c>
      <c r="AQ61">
        <v>0</v>
      </c>
      <c r="AR61">
        <v>3.3119999999999998</v>
      </c>
      <c r="AS61">
        <v>5.1117600000000003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2056.1826959999999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686.40890000000002</v>
      </c>
      <c r="L62">
        <v>141</v>
      </c>
      <c r="M62">
        <v>89</v>
      </c>
      <c r="N62">
        <v>118.125</v>
      </c>
      <c r="O62">
        <v>123.66562500000001</v>
      </c>
      <c r="P62">
        <v>102.75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0</v>
      </c>
      <c r="W62">
        <v>0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8.8740000000000006</v>
      </c>
      <c r="AG62">
        <v>43.574399999999997</v>
      </c>
      <c r="AH62">
        <v>0</v>
      </c>
      <c r="AI62">
        <v>0</v>
      </c>
      <c r="AJ62">
        <v>0</v>
      </c>
      <c r="AK62">
        <v>51.394500000000001</v>
      </c>
      <c r="AL62">
        <v>2.3239999999999998</v>
      </c>
      <c r="AM62">
        <v>0</v>
      </c>
      <c r="AN62">
        <v>0.42086000000000001</v>
      </c>
      <c r="AO62">
        <v>0</v>
      </c>
      <c r="AP62">
        <v>4.4835000000000003</v>
      </c>
      <c r="AQ62">
        <v>0</v>
      </c>
      <c r="AR62">
        <v>3.3119999999999998</v>
      </c>
      <c r="AS62">
        <v>5.1117600000000003</v>
      </c>
      <c r="AT62">
        <v>10.657139000000001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2051.8430349999999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686.40890000000002</v>
      </c>
      <c r="L63">
        <v>141</v>
      </c>
      <c r="M63">
        <v>89</v>
      </c>
      <c r="N63">
        <v>118.125</v>
      </c>
      <c r="O63">
        <v>123.66562500000001</v>
      </c>
      <c r="P63">
        <v>102.75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0</v>
      </c>
      <c r="W63">
        <v>0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8.8740000000000006</v>
      </c>
      <c r="AG63">
        <v>43.574399999999997</v>
      </c>
      <c r="AH63">
        <v>0</v>
      </c>
      <c r="AI63">
        <v>0</v>
      </c>
      <c r="AJ63">
        <v>0</v>
      </c>
      <c r="AK63">
        <v>51.394500000000001</v>
      </c>
      <c r="AL63">
        <v>2.3239999999999998</v>
      </c>
      <c r="AM63">
        <v>0</v>
      </c>
      <c r="AN63">
        <v>0.42086000000000001</v>
      </c>
      <c r="AO63">
        <v>0</v>
      </c>
      <c r="AP63">
        <v>4.4835000000000003</v>
      </c>
      <c r="AQ63">
        <v>0</v>
      </c>
      <c r="AR63">
        <v>3.3119999999999998</v>
      </c>
      <c r="AS63">
        <v>5.1117600000000003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2056.1826959999999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686.40890000000002</v>
      </c>
      <c r="L64">
        <v>141</v>
      </c>
      <c r="M64">
        <v>89</v>
      </c>
      <c r="N64">
        <v>118.125</v>
      </c>
      <c r="O64">
        <v>123.66562500000001</v>
      </c>
      <c r="P64">
        <v>102.75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0</v>
      </c>
      <c r="W64">
        <v>0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8.8740000000000006</v>
      </c>
      <c r="AG64">
        <v>43.574399999999997</v>
      </c>
      <c r="AH64">
        <v>0</v>
      </c>
      <c r="AI64">
        <v>0</v>
      </c>
      <c r="AJ64">
        <v>0</v>
      </c>
      <c r="AK64">
        <v>51.394500000000001</v>
      </c>
      <c r="AL64">
        <v>2.3239999999999998</v>
      </c>
      <c r="AM64">
        <v>0</v>
      </c>
      <c r="AN64">
        <v>0.42086000000000001</v>
      </c>
      <c r="AO64">
        <v>0</v>
      </c>
      <c r="AP64">
        <v>4.4835000000000003</v>
      </c>
      <c r="AQ64">
        <v>0</v>
      </c>
      <c r="AR64">
        <v>3.3119999999999998</v>
      </c>
      <c r="AS64">
        <v>5.1117600000000003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2056.1826959999999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686.40890000000002</v>
      </c>
      <c r="L65">
        <v>141</v>
      </c>
      <c r="M65">
        <v>89</v>
      </c>
      <c r="N65">
        <v>118.125</v>
      </c>
      <c r="O65">
        <v>123.66562500000001</v>
      </c>
      <c r="P65">
        <v>102.75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0</v>
      </c>
      <c r="W65">
        <v>0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8.8740000000000006</v>
      </c>
      <c r="AG65">
        <v>43.574399999999997</v>
      </c>
      <c r="AH65">
        <v>0</v>
      </c>
      <c r="AI65">
        <v>0</v>
      </c>
      <c r="AJ65">
        <v>0</v>
      </c>
      <c r="AK65">
        <v>51.394500000000001</v>
      </c>
      <c r="AL65">
        <v>2.3239999999999998</v>
      </c>
      <c r="AM65">
        <v>0</v>
      </c>
      <c r="AN65">
        <v>0.42086000000000001</v>
      </c>
      <c r="AO65">
        <v>0</v>
      </c>
      <c r="AP65">
        <v>4.4835000000000003</v>
      </c>
      <c r="AQ65">
        <v>0</v>
      </c>
      <c r="AR65">
        <v>3.3119999999999998</v>
      </c>
      <c r="AS65">
        <v>5.1117600000000003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2056.1826959999999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686.40890000000002</v>
      </c>
      <c r="L66">
        <v>141</v>
      </c>
      <c r="M66">
        <v>89</v>
      </c>
      <c r="N66">
        <v>118.125</v>
      </c>
      <c r="O66">
        <v>123.66562500000001</v>
      </c>
      <c r="P66">
        <v>102.75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0</v>
      </c>
      <c r="W66">
        <v>0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8.8740000000000006</v>
      </c>
      <c r="AG66">
        <v>43.574399999999997</v>
      </c>
      <c r="AH66">
        <v>0</v>
      </c>
      <c r="AI66">
        <v>0</v>
      </c>
      <c r="AJ66">
        <v>0</v>
      </c>
      <c r="AK66">
        <v>51.394500000000001</v>
      </c>
      <c r="AL66">
        <v>2.3239999999999998</v>
      </c>
      <c r="AM66">
        <v>0</v>
      </c>
      <c r="AN66">
        <v>0.42086000000000001</v>
      </c>
      <c r="AO66">
        <v>0</v>
      </c>
      <c r="AP66">
        <v>4.4835000000000003</v>
      </c>
      <c r="AQ66">
        <v>0</v>
      </c>
      <c r="AR66">
        <v>3.3119999999999998</v>
      </c>
      <c r="AS66">
        <v>5.1117600000000003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2056.1826959999999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686.40890000000002</v>
      </c>
      <c r="L67">
        <v>141</v>
      </c>
      <c r="M67">
        <v>89</v>
      </c>
      <c r="N67">
        <v>118.125</v>
      </c>
      <c r="O67">
        <v>123.66562500000001</v>
      </c>
      <c r="P67">
        <v>102.75</v>
      </c>
      <c r="Q67">
        <v>21.821809999999999</v>
      </c>
      <c r="R67">
        <v>42.390099999999997</v>
      </c>
      <c r="S67">
        <v>26.3901</v>
      </c>
      <c r="T67">
        <v>0</v>
      </c>
      <c r="U67">
        <v>418.77</v>
      </c>
      <c r="V67">
        <v>0</v>
      </c>
      <c r="W67">
        <v>0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43.574399999999997</v>
      </c>
      <c r="AH67">
        <v>0</v>
      </c>
      <c r="AI67">
        <v>0</v>
      </c>
      <c r="AJ67">
        <v>0</v>
      </c>
      <c r="AK67">
        <v>51.394500000000001</v>
      </c>
      <c r="AL67">
        <v>2.3239999999999998</v>
      </c>
      <c r="AM67">
        <v>0</v>
      </c>
      <c r="AN67">
        <v>0.42086000000000001</v>
      </c>
      <c r="AO67">
        <v>0</v>
      </c>
      <c r="AP67">
        <v>5.7645</v>
      </c>
      <c r="AQ67">
        <v>0</v>
      </c>
      <c r="AR67">
        <v>3.3119999999999998</v>
      </c>
      <c r="AS67">
        <v>5.1117600000000003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2053.6099800000002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686.40890000000002</v>
      </c>
      <c r="L68">
        <v>141</v>
      </c>
      <c r="M68">
        <v>89</v>
      </c>
      <c r="N68">
        <v>118.125</v>
      </c>
      <c r="O68">
        <v>123.66562500000001</v>
      </c>
      <c r="P68">
        <v>102.75</v>
      </c>
      <c r="Q68">
        <v>21.821809999999999</v>
      </c>
      <c r="R68">
        <v>42.390099999999997</v>
      </c>
      <c r="S68">
        <v>26.3901</v>
      </c>
      <c r="T68">
        <v>0</v>
      </c>
      <c r="U68">
        <v>418.77</v>
      </c>
      <c r="V68">
        <v>0</v>
      </c>
      <c r="W68">
        <v>0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43.574399999999997</v>
      </c>
      <c r="AH68">
        <v>18.3718</v>
      </c>
      <c r="AI68">
        <v>0</v>
      </c>
      <c r="AJ68">
        <v>0</v>
      </c>
      <c r="AK68">
        <v>51.394500000000001</v>
      </c>
      <c r="AL68">
        <v>2.3239999999999998</v>
      </c>
      <c r="AM68">
        <v>0</v>
      </c>
      <c r="AN68">
        <v>0.42086000000000001</v>
      </c>
      <c r="AO68">
        <v>0</v>
      </c>
      <c r="AP68">
        <v>5.7645</v>
      </c>
      <c r="AQ68">
        <v>12.6</v>
      </c>
      <c r="AR68">
        <v>3.3119999999999998</v>
      </c>
      <c r="AS68">
        <v>5.1117600000000003</v>
      </c>
      <c r="AT68">
        <v>12.788567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2082.3735469999997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686.40890000000002</v>
      </c>
      <c r="L69">
        <v>234</v>
      </c>
      <c r="M69">
        <v>89</v>
      </c>
      <c r="N69">
        <v>118.125</v>
      </c>
      <c r="O69">
        <v>123.66562500000001</v>
      </c>
      <c r="P69">
        <v>102</v>
      </c>
      <c r="Q69">
        <v>21.821809999999999</v>
      </c>
      <c r="R69">
        <v>42.390099999999997</v>
      </c>
      <c r="S69">
        <v>26.3901</v>
      </c>
      <c r="T69">
        <v>0</v>
      </c>
      <c r="U69">
        <v>418.77</v>
      </c>
      <c r="V69">
        <v>0</v>
      </c>
      <c r="W69">
        <v>0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43.574399999999997</v>
      </c>
      <c r="AH69">
        <v>23.390899999999998</v>
      </c>
      <c r="AI69">
        <v>0</v>
      </c>
      <c r="AJ69">
        <v>0</v>
      </c>
      <c r="AK69">
        <v>51.394500000000001</v>
      </c>
      <c r="AL69">
        <v>2.3239999999999998</v>
      </c>
      <c r="AM69">
        <v>0</v>
      </c>
      <c r="AN69">
        <v>0.42086000000000001</v>
      </c>
      <c r="AO69">
        <v>0</v>
      </c>
      <c r="AP69">
        <v>5.7645</v>
      </c>
      <c r="AQ69">
        <v>23.625</v>
      </c>
      <c r="AR69">
        <v>3.3119999999999998</v>
      </c>
      <c r="AS69">
        <v>5.1117600000000003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2192.8758800000001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686.40890000000002</v>
      </c>
      <c r="L70">
        <v>234</v>
      </c>
      <c r="M70">
        <v>89</v>
      </c>
      <c r="N70">
        <v>118.125</v>
      </c>
      <c r="O70">
        <v>123.66562500000001</v>
      </c>
      <c r="P70">
        <v>102</v>
      </c>
      <c r="Q70">
        <v>21.821809999999999</v>
      </c>
      <c r="R70">
        <v>42.390099999999997</v>
      </c>
      <c r="S70">
        <v>26.3901</v>
      </c>
      <c r="T70">
        <v>0</v>
      </c>
      <c r="U70">
        <v>418.77</v>
      </c>
      <c r="V70">
        <v>0</v>
      </c>
      <c r="W70">
        <v>0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43.574399999999997</v>
      </c>
      <c r="AH70">
        <v>46.781799999999997</v>
      </c>
      <c r="AI70">
        <v>0</v>
      </c>
      <c r="AJ70">
        <v>0</v>
      </c>
      <c r="AK70">
        <v>51.394500000000001</v>
      </c>
      <c r="AL70">
        <v>2.3239999999999998</v>
      </c>
      <c r="AM70">
        <v>0</v>
      </c>
      <c r="AN70">
        <v>0.42086000000000001</v>
      </c>
      <c r="AO70">
        <v>0</v>
      </c>
      <c r="AP70">
        <v>5.7645</v>
      </c>
      <c r="AQ70">
        <v>36.225000000000001</v>
      </c>
      <c r="AR70">
        <v>3.3119999999999998</v>
      </c>
      <c r="AS70">
        <v>5.1117600000000003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2228.8667800000003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686.40890000000002</v>
      </c>
      <c r="L71">
        <v>234</v>
      </c>
      <c r="M71">
        <v>89</v>
      </c>
      <c r="N71">
        <v>118.125</v>
      </c>
      <c r="O71">
        <v>123.66562500000001</v>
      </c>
      <c r="P71">
        <v>102</v>
      </c>
      <c r="Q71">
        <v>21.821809999999999</v>
      </c>
      <c r="R71">
        <v>42.390099999999997</v>
      </c>
      <c r="S71">
        <v>26.3901</v>
      </c>
      <c r="T71">
        <v>0</v>
      </c>
      <c r="U71">
        <v>418.77</v>
      </c>
      <c r="V71">
        <v>0</v>
      </c>
      <c r="W71">
        <v>0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9.1149000000000004</v>
      </c>
      <c r="AE71">
        <v>0</v>
      </c>
      <c r="AF71">
        <v>17.748000000000001</v>
      </c>
      <c r="AG71">
        <v>43.574399999999997</v>
      </c>
      <c r="AH71">
        <v>70.172700000000006</v>
      </c>
      <c r="AI71">
        <v>0</v>
      </c>
      <c r="AJ71">
        <v>0</v>
      </c>
      <c r="AK71">
        <v>51.394500000000001</v>
      </c>
      <c r="AL71">
        <v>2.3239999999999998</v>
      </c>
      <c r="AM71">
        <v>0</v>
      </c>
      <c r="AN71">
        <v>0.42086000000000001</v>
      </c>
      <c r="AO71">
        <v>0</v>
      </c>
      <c r="AP71">
        <v>5.7645</v>
      </c>
      <c r="AQ71">
        <v>60.48</v>
      </c>
      <c r="AR71">
        <v>3.3119999999999998</v>
      </c>
      <c r="AS71">
        <v>5.1117600000000003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2294.5015800000001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686.40890000000002</v>
      </c>
      <c r="L72">
        <v>234</v>
      </c>
      <c r="M72">
        <v>89</v>
      </c>
      <c r="N72">
        <v>118.125</v>
      </c>
      <c r="O72">
        <v>123.66562500000001</v>
      </c>
      <c r="P72">
        <v>102</v>
      </c>
      <c r="Q72">
        <v>21.821809999999999</v>
      </c>
      <c r="R72">
        <v>42.390099999999997</v>
      </c>
      <c r="S72">
        <v>26.3901</v>
      </c>
      <c r="T72">
        <v>0</v>
      </c>
      <c r="U72">
        <v>418.77</v>
      </c>
      <c r="V72">
        <v>0</v>
      </c>
      <c r="W72">
        <v>0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9.6778399999999998</v>
      </c>
      <c r="AD72">
        <v>27.3447</v>
      </c>
      <c r="AE72">
        <v>14.113</v>
      </c>
      <c r="AF72">
        <v>26.622</v>
      </c>
      <c r="AG72">
        <v>43.574399999999997</v>
      </c>
      <c r="AH72">
        <v>93.563599999999994</v>
      </c>
      <c r="AI72">
        <v>2.5459999999999998</v>
      </c>
      <c r="AJ72">
        <v>0</v>
      </c>
      <c r="AK72">
        <v>51.394500000000001</v>
      </c>
      <c r="AL72">
        <v>2.3239999999999998</v>
      </c>
      <c r="AM72">
        <v>0</v>
      </c>
      <c r="AN72">
        <v>0.42086000000000001</v>
      </c>
      <c r="AO72">
        <v>0</v>
      </c>
      <c r="AP72">
        <v>5.7645</v>
      </c>
      <c r="AQ72">
        <v>62.244</v>
      </c>
      <c r="AR72">
        <v>3.3119999999999998</v>
      </c>
      <c r="AS72">
        <v>5.1117600000000003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2386.2671599999994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686.40890000000002</v>
      </c>
      <c r="L73">
        <v>234</v>
      </c>
      <c r="M73">
        <v>89</v>
      </c>
      <c r="N73">
        <v>118.125</v>
      </c>
      <c r="O73">
        <v>123.66562500000001</v>
      </c>
      <c r="P73">
        <v>102</v>
      </c>
      <c r="Q73">
        <v>21.821809999999999</v>
      </c>
      <c r="R73">
        <v>42.390099999999997</v>
      </c>
      <c r="S73">
        <v>26.3901</v>
      </c>
      <c r="T73">
        <v>0</v>
      </c>
      <c r="U73">
        <v>418.77</v>
      </c>
      <c r="V73">
        <v>0</v>
      </c>
      <c r="W73">
        <v>0</v>
      </c>
      <c r="X73">
        <v>147.515625</v>
      </c>
      <c r="Y73">
        <v>0</v>
      </c>
      <c r="Z73">
        <v>6.5537999999999998</v>
      </c>
      <c r="AA73">
        <v>0</v>
      </c>
      <c r="AB73">
        <v>26.34008</v>
      </c>
      <c r="AC73">
        <v>29.062808</v>
      </c>
      <c r="AD73">
        <v>36.544144000000003</v>
      </c>
      <c r="AE73">
        <v>28.225999999999999</v>
      </c>
      <c r="AF73">
        <v>30.565999999999999</v>
      </c>
      <c r="AG73">
        <v>43.574399999999997</v>
      </c>
      <c r="AH73">
        <v>121.9736</v>
      </c>
      <c r="AI73">
        <v>16.548999999999999</v>
      </c>
      <c r="AJ73">
        <v>0</v>
      </c>
      <c r="AK73">
        <v>51.394500000000001</v>
      </c>
      <c r="AL73">
        <v>17.43</v>
      </c>
      <c r="AM73">
        <v>0</v>
      </c>
      <c r="AN73">
        <v>0.42086000000000001</v>
      </c>
      <c r="AO73">
        <v>0</v>
      </c>
      <c r="AP73">
        <v>5.7645</v>
      </c>
      <c r="AQ73">
        <v>62.244</v>
      </c>
      <c r="AR73">
        <v>3.3119999999999998</v>
      </c>
      <c r="AS73">
        <v>6.726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2511.7656519999996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686.40890000000002</v>
      </c>
      <c r="L74">
        <v>234</v>
      </c>
      <c r="M74">
        <v>89</v>
      </c>
      <c r="N74">
        <v>118.125</v>
      </c>
      <c r="O74">
        <v>123.66562500000001</v>
      </c>
      <c r="P74">
        <v>102</v>
      </c>
      <c r="Q74">
        <v>21.821809999999999</v>
      </c>
      <c r="R74">
        <v>42.390099999999997</v>
      </c>
      <c r="S74">
        <v>26.3901</v>
      </c>
      <c r="T74">
        <v>0</v>
      </c>
      <c r="U74">
        <v>418.77</v>
      </c>
      <c r="V74">
        <v>0</v>
      </c>
      <c r="W74">
        <v>0</v>
      </c>
      <c r="X74">
        <v>147.515625</v>
      </c>
      <c r="Y74">
        <v>0</v>
      </c>
      <c r="Z74">
        <v>19.6614</v>
      </c>
      <c r="AA74">
        <v>0</v>
      </c>
      <c r="AB74">
        <v>39.510120000000001</v>
      </c>
      <c r="AC74">
        <v>29.062808</v>
      </c>
      <c r="AD74">
        <v>36.544144000000003</v>
      </c>
      <c r="AE74">
        <v>49.436556000000003</v>
      </c>
      <c r="AF74">
        <v>30.565999999999999</v>
      </c>
      <c r="AG74">
        <v>43.574399999999997</v>
      </c>
      <c r="AH74">
        <v>140.15600000000001</v>
      </c>
      <c r="AI74">
        <v>16.548999999999999</v>
      </c>
      <c r="AJ74">
        <v>0</v>
      </c>
      <c r="AK74">
        <v>51.394500000000001</v>
      </c>
      <c r="AL74">
        <v>41.832000000000001</v>
      </c>
      <c r="AM74">
        <v>0</v>
      </c>
      <c r="AN74">
        <v>0.42086000000000001</v>
      </c>
      <c r="AO74">
        <v>0</v>
      </c>
      <c r="AP74">
        <v>5.7645</v>
      </c>
      <c r="AQ74">
        <v>62.244</v>
      </c>
      <c r="AR74">
        <v>3.3119999999999998</v>
      </c>
      <c r="AS74">
        <v>6.726</v>
      </c>
      <c r="AT74">
        <v>12.788567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2599.6300150000002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686.40890000000002</v>
      </c>
      <c r="L75">
        <v>234</v>
      </c>
      <c r="M75">
        <v>92</v>
      </c>
      <c r="N75">
        <v>118.125</v>
      </c>
      <c r="O75">
        <v>123.66562500000001</v>
      </c>
      <c r="P75">
        <v>102</v>
      </c>
      <c r="Q75">
        <v>21.821809999999999</v>
      </c>
      <c r="R75">
        <v>42.390099999999997</v>
      </c>
      <c r="S75">
        <v>26.3901</v>
      </c>
      <c r="T75">
        <v>0</v>
      </c>
      <c r="U75">
        <v>418.77</v>
      </c>
      <c r="V75">
        <v>0</v>
      </c>
      <c r="W75">
        <v>0</v>
      </c>
      <c r="X75">
        <v>147.515625</v>
      </c>
      <c r="Y75">
        <v>0</v>
      </c>
      <c r="Z75">
        <v>19.6614</v>
      </c>
      <c r="AA75">
        <v>0</v>
      </c>
      <c r="AB75">
        <v>39.510120000000001</v>
      </c>
      <c r="AC75">
        <v>29.062808</v>
      </c>
      <c r="AD75">
        <v>36.544144000000003</v>
      </c>
      <c r="AE75">
        <v>49.436556000000003</v>
      </c>
      <c r="AF75">
        <v>30.565999999999999</v>
      </c>
      <c r="AG75">
        <v>43.574399999999997</v>
      </c>
      <c r="AH75">
        <v>140.15600000000001</v>
      </c>
      <c r="AI75">
        <v>16.548999999999999</v>
      </c>
      <c r="AJ75">
        <v>0</v>
      </c>
      <c r="AK75">
        <v>51.394500000000001</v>
      </c>
      <c r="AL75">
        <v>41.832000000000001</v>
      </c>
      <c r="AM75">
        <v>0</v>
      </c>
      <c r="AN75">
        <v>0.42086000000000001</v>
      </c>
      <c r="AO75">
        <v>0</v>
      </c>
      <c r="AP75">
        <v>5.7645</v>
      </c>
      <c r="AQ75">
        <v>62.244</v>
      </c>
      <c r="AR75">
        <v>4.4160000000000004</v>
      </c>
      <c r="AS75">
        <v>6.726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2605.9422480000003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686.40890000000002</v>
      </c>
      <c r="L76">
        <v>234</v>
      </c>
      <c r="M76">
        <v>92</v>
      </c>
      <c r="N76">
        <v>118.125</v>
      </c>
      <c r="O76">
        <v>123.66562500000001</v>
      </c>
      <c r="P76">
        <v>102</v>
      </c>
      <c r="Q76">
        <v>21.821809999999999</v>
      </c>
      <c r="R76">
        <v>42.390099999999997</v>
      </c>
      <c r="S76">
        <v>26.3901</v>
      </c>
      <c r="T76">
        <v>0</v>
      </c>
      <c r="U76">
        <v>418.77</v>
      </c>
      <c r="V76">
        <v>0</v>
      </c>
      <c r="W76">
        <v>0</v>
      </c>
      <c r="X76">
        <v>147.515625</v>
      </c>
      <c r="Y76">
        <v>0</v>
      </c>
      <c r="Z76">
        <v>6.5537999999999998</v>
      </c>
      <c r="AA76">
        <v>0</v>
      </c>
      <c r="AB76">
        <v>39.510120000000001</v>
      </c>
      <c r="AC76">
        <v>29.062808</v>
      </c>
      <c r="AD76">
        <v>36.544144000000003</v>
      </c>
      <c r="AE76">
        <v>49.436556000000003</v>
      </c>
      <c r="AF76">
        <v>30.565999999999999</v>
      </c>
      <c r="AG76">
        <v>43.574399999999997</v>
      </c>
      <c r="AH76">
        <v>140.15600000000001</v>
      </c>
      <c r="AI76">
        <v>16.548999999999999</v>
      </c>
      <c r="AJ76">
        <v>0</v>
      </c>
      <c r="AK76">
        <v>51.394500000000001</v>
      </c>
      <c r="AL76">
        <v>41.832000000000001</v>
      </c>
      <c r="AM76">
        <v>0</v>
      </c>
      <c r="AN76">
        <v>0.42086000000000001</v>
      </c>
      <c r="AO76">
        <v>0</v>
      </c>
      <c r="AP76">
        <v>5.7645</v>
      </c>
      <c r="AQ76">
        <v>62.244</v>
      </c>
      <c r="AR76">
        <v>39.744</v>
      </c>
      <c r="AS76">
        <v>6.726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2628.1626480000004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686.40890000000002</v>
      </c>
      <c r="L77">
        <v>234</v>
      </c>
      <c r="M77">
        <v>92</v>
      </c>
      <c r="N77">
        <v>118.125</v>
      </c>
      <c r="O77">
        <v>123.66562500000001</v>
      </c>
      <c r="P77">
        <v>102</v>
      </c>
      <c r="Q77">
        <v>21.821809999999999</v>
      </c>
      <c r="R77">
        <v>42.390099999999997</v>
      </c>
      <c r="S77">
        <v>26.3901</v>
      </c>
      <c r="T77">
        <v>0</v>
      </c>
      <c r="U77">
        <v>418.77</v>
      </c>
      <c r="V77">
        <v>0</v>
      </c>
      <c r="W77">
        <v>0</v>
      </c>
      <c r="X77">
        <v>147.515625</v>
      </c>
      <c r="Y77">
        <v>0</v>
      </c>
      <c r="Z77">
        <v>6.5537999999999998</v>
      </c>
      <c r="AA77">
        <v>0</v>
      </c>
      <c r="AB77">
        <v>39.510120000000001</v>
      </c>
      <c r="AC77">
        <v>29.062808</v>
      </c>
      <c r="AD77">
        <v>36.544144000000003</v>
      </c>
      <c r="AE77">
        <v>49.436556000000003</v>
      </c>
      <c r="AF77">
        <v>30.565999999999999</v>
      </c>
      <c r="AG77">
        <v>43.574399999999997</v>
      </c>
      <c r="AH77">
        <v>140.34540000000001</v>
      </c>
      <c r="AI77">
        <v>16.548999999999999</v>
      </c>
      <c r="AJ77">
        <v>0</v>
      </c>
      <c r="AK77">
        <v>51.394500000000001</v>
      </c>
      <c r="AL77">
        <v>41.832000000000001</v>
      </c>
      <c r="AM77">
        <v>0</v>
      </c>
      <c r="AN77">
        <v>0.42086000000000001</v>
      </c>
      <c r="AO77">
        <v>0</v>
      </c>
      <c r="AP77">
        <v>4.4835000000000003</v>
      </c>
      <c r="AQ77">
        <v>62.244</v>
      </c>
      <c r="AR77">
        <v>39.744</v>
      </c>
      <c r="AS77">
        <v>6.726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2627.0710480000002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686.40890000000002</v>
      </c>
      <c r="L78">
        <v>234</v>
      </c>
      <c r="M78">
        <v>92</v>
      </c>
      <c r="N78">
        <v>118.125</v>
      </c>
      <c r="O78">
        <v>123.66562500000001</v>
      </c>
      <c r="P78">
        <v>102</v>
      </c>
      <c r="Q78">
        <v>21.821809999999999</v>
      </c>
      <c r="R78">
        <v>42.390099999999997</v>
      </c>
      <c r="S78">
        <v>26.3901</v>
      </c>
      <c r="T78">
        <v>0</v>
      </c>
      <c r="U78">
        <v>418.77</v>
      </c>
      <c r="V78">
        <v>0</v>
      </c>
      <c r="W78">
        <v>0</v>
      </c>
      <c r="X78">
        <v>147.515625</v>
      </c>
      <c r="Y78">
        <v>0</v>
      </c>
      <c r="Z78">
        <v>6.27</v>
      </c>
      <c r="AA78">
        <v>0</v>
      </c>
      <c r="AB78">
        <v>26.34008</v>
      </c>
      <c r="AC78">
        <v>17.954940000000001</v>
      </c>
      <c r="AD78">
        <v>36.544144000000003</v>
      </c>
      <c r="AE78">
        <v>49.436556000000003</v>
      </c>
      <c r="AF78">
        <v>30.565999999999999</v>
      </c>
      <c r="AG78">
        <v>43.574399999999997</v>
      </c>
      <c r="AH78">
        <v>137.97790000000001</v>
      </c>
      <c r="AI78">
        <v>16.548999999999999</v>
      </c>
      <c r="AJ78">
        <v>0</v>
      </c>
      <c r="AK78">
        <v>51.394500000000001</v>
      </c>
      <c r="AL78">
        <v>17.43</v>
      </c>
      <c r="AM78">
        <v>0</v>
      </c>
      <c r="AN78">
        <v>0.42086000000000001</v>
      </c>
      <c r="AO78">
        <v>0</v>
      </c>
      <c r="AP78">
        <v>4.4835000000000003</v>
      </c>
      <c r="AQ78">
        <v>62.244</v>
      </c>
      <c r="AR78">
        <v>6.6239999999999997</v>
      </c>
      <c r="AS78">
        <v>5.1117600000000003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2541.005599999999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686.40890000000002</v>
      </c>
      <c r="L79">
        <v>234</v>
      </c>
      <c r="M79">
        <v>92</v>
      </c>
      <c r="N79">
        <v>118.125</v>
      </c>
      <c r="O79">
        <v>123.66562500000001</v>
      </c>
      <c r="P79">
        <v>102</v>
      </c>
      <c r="Q79">
        <v>21.821809999999999</v>
      </c>
      <c r="R79">
        <v>42.390099999999997</v>
      </c>
      <c r="S79">
        <v>26.3901</v>
      </c>
      <c r="T79">
        <v>0</v>
      </c>
      <c r="U79">
        <v>418.77</v>
      </c>
      <c r="V79">
        <v>0</v>
      </c>
      <c r="W79">
        <v>0</v>
      </c>
      <c r="X79">
        <v>147.515625</v>
      </c>
      <c r="Y79">
        <v>0</v>
      </c>
      <c r="Z79">
        <v>0</v>
      </c>
      <c r="AA79">
        <v>0</v>
      </c>
      <c r="AB79">
        <v>13.17004</v>
      </c>
      <c r="AC79">
        <v>9.6778399999999998</v>
      </c>
      <c r="AD79">
        <v>27.3447</v>
      </c>
      <c r="AE79">
        <v>28.225999999999999</v>
      </c>
      <c r="AF79">
        <v>26.622</v>
      </c>
      <c r="AG79">
        <v>43.574399999999997</v>
      </c>
      <c r="AH79">
        <v>116.9545</v>
      </c>
      <c r="AI79">
        <v>2.5459999999999998</v>
      </c>
      <c r="AJ79">
        <v>0</v>
      </c>
      <c r="AK79">
        <v>51.394500000000001</v>
      </c>
      <c r="AL79">
        <v>2.3239999999999998</v>
      </c>
      <c r="AM79">
        <v>0</v>
      </c>
      <c r="AN79">
        <v>0.42086000000000001</v>
      </c>
      <c r="AO79">
        <v>0</v>
      </c>
      <c r="AP79">
        <v>4.4835000000000003</v>
      </c>
      <c r="AQ79">
        <v>61.11</v>
      </c>
      <c r="AR79">
        <v>3.3119999999999998</v>
      </c>
      <c r="AS79">
        <v>5.1117600000000003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2424.3560599999992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686.40890000000002</v>
      </c>
      <c r="L80">
        <v>234</v>
      </c>
      <c r="M80">
        <v>92</v>
      </c>
      <c r="N80">
        <v>118.125</v>
      </c>
      <c r="O80">
        <v>123.66562500000001</v>
      </c>
      <c r="P80">
        <v>102</v>
      </c>
      <c r="Q80">
        <v>21.821809999999999</v>
      </c>
      <c r="R80">
        <v>42.390099999999997</v>
      </c>
      <c r="S80">
        <v>26.3901</v>
      </c>
      <c r="T80">
        <v>0</v>
      </c>
      <c r="U80">
        <v>418.77</v>
      </c>
      <c r="V80">
        <v>0</v>
      </c>
      <c r="W80">
        <v>0</v>
      </c>
      <c r="X80">
        <v>147.515625</v>
      </c>
      <c r="Y80">
        <v>0</v>
      </c>
      <c r="Z80">
        <v>0</v>
      </c>
      <c r="AA80">
        <v>0</v>
      </c>
      <c r="AB80">
        <v>13.17004</v>
      </c>
      <c r="AC80">
        <v>0</v>
      </c>
      <c r="AD80">
        <v>9.1149000000000004</v>
      </c>
      <c r="AE80">
        <v>14.113</v>
      </c>
      <c r="AF80">
        <v>26.622</v>
      </c>
      <c r="AG80">
        <v>43.574399999999997</v>
      </c>
      <c r="AH80">
        <v>93.563599999999994</v>
      </c>
      <c r="AI80">
        <v>0</v>
      </c>
      <c r="AJ80">
        <v>0</v>
      </c>
      <c r="AK80">
        <v>51.394500000000001</v>
      </c>
      <c r="AL80">
        <v>2.3239999999999998</v>
      </c>
      <c r="AM80">
        <v>0</v>
      </c>
      <c r="AN80">
        <v>0.42086000000000001</v>
      </c>
      <c r="AO80">
        <v>0</v>
      </c>
      <c r="AP80">
        <v>4.4835000000000003</v>
      </c>
      <c r="AQ80">
        <v>60.48</v>
      </c>
      <c r="AR80">
        <v>3.3119999999999998</v>
      </c>
      <c r="AS80">
        <v>5.1117600000000003</v>
      </c>
      <c r="AT80">
        <v>12.788567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2353.5602869999993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686.40890000000002</v>
      </c>
      <c r="L81">
        <v>234</v>
      </c>
      <c r="M81">
        <v>92</v>
      </c>
      <c r="N81">
        <v>118.125</v>
      </c>
      <c r="O81">
        <v>123.66562500000001</v>
      </c>
      <c r="P81">
        <v>101.625</v>
      </c>
      <c r="Q81">
        <v>21.821809999999999</v>
      </c>
      <c r="R81">
        <v>42.390099999999997</v>
      </c>
      <c r="S81">
        <v>26.3901</v>
      </c>
      <c r="T81">
        <v>0</v>
      </c>
      <c r="U81">
        <v>418.77</v>
      </c>
      <c r="V81">
        <v>0</v>
      </c>
      <c r="W81">
        <v>0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9.1149000000000004</v>
      </c>
      <c r="AE81">
        <v>3.8490000000000002</v>
      </c>
      <c r="AF81">
        <v>17.748000000000001</v>
      </c>
      <c r="AG81">
        <v>43.574399999999997</v>
      </c>
      <c r="AH81">
        <v>70.172700000000006</v>
      </c>
      <c r="AI81">
        <v>0</v>
      </c>
      <c r="AJ81">
        <v>0</v>
      </c>
      <c r="AK81">
        <v>51.394500000000001</v>
      </c>
      <c r="AL81">
        <v>2.3239999999999998</v>
      </c>
      <c r="AM81">
        <v>0</v>
      </c>
      <c r="AN81">
        <v>0.42086000000000001</v>
      </c>
      <c r="AO81">
        <v>0</v>
      </c>
      <c r="AP81">
        <v>4.4835000000000003</v>
      </c>
      <c r="AQ81">
        <v>60.48</v>
      </c>
      <c r="AR81">
        <v>3.3119999999999998</v>
      </c>
      <c r="AS81">
        <v>5.1117600000000003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2299.6945799999999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686.40890000000002</v>
      </c>
      <c r="L82">
        <v>234</v>
      </c>
      <c r="M82">
        <v>92</v>
      </c>
      <c r="N82">
        <v>118.125</v>
      </c>
      <c r="O82">
        <v>123.66562500000001</v>
      </c>
      <c r="P82">
        <v>102</v>
      </c>
      <c r="Q82">
        <v>21.821809999999999</v>
      </c>
      <c r="R82">
        <v>42.390099999999997</v>
      </c>
      <c r="S82">
        <v>26.3901</v>
      </c>
      <c r="T82">
        <v>0</v>
      </c>
      <c r="U82">
        <v>418.77</v>
      </c>
      <c r="V82">
        <v>0</v>
      </c>
      <c r="W82">
        <v>0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3.8490000000000002</v>
      </c>
      <c r="AF82">
        <v>17.748000000000001</v>
      </c>
      <c r="AG82">
        <v>43.574399999999997</v>
      </c>
      <c r="AH82">
        <v>46.781799999999997</v>
      </c>
      <c r="AI82">
        <v>0</v>
      </c>
      <c r="AJ82">
        <v>0</v>
      </c>
      <c r="AK82">
        <v>51.394500000000001</v>
      </c>
      <c r="AL82">
        <v>2.3239999999999998</v>
      </c>
      <c r="AM82">
        <v>0</v>
      </c>
      <c r="AN82">
        <v>0.42086000000000001</v>
      </c>
      <c r="AO82">
        <v>0</v>
      </c>
      <c r="AP82">
        <v>4.4835000000000003</v>
      </c>
      <c r="AQ82">
        <v>60.48</v>
      </c>
      <c r="AR82">
        <v>4.4160000000000004</v>
      </c>
      <c r="AS82">
        <v>10.089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2273.6450200000004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686.40890000000002</v>
      </c>
      <c r="L83">
        <v>176</v>
      </c>
      <c r="M83">
        <v>92</v>
      </c>
      <c r="N83">
        <v>118.125</v>
      </c>
      <c r="O83">
        <v>123.66562500000001</v>
      </c>
      <c r="P83">
        <v>102</v>
      </c>
      <c r="Q83">
        <v>21.821809999999999</v>
      </c>
      <c r="R83">
        <v>42.390099999999997</v>
      </c>
      <c r="S83">
        <v>26.3901</v>
      </c>
      <c r="T83">
        <v>0</v>
      </c>
      <c r="U83">
        <v>418.77</v>
      </c>
      <c r="V83">
        <v>0</v>
      </c>
      <c r="W83">
        <v>0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4.4904999999999999</v>
      </c>
      <c r="AF83">
        <v>17.748000000000001</v>
      </c>
      <c r="AG83">
        <v>43.574399999999997</v>
      </c>
      <c r="AH83">
        <v>23.390899999999998</v>
      </c>
      <c r="AI83">
        <v>0</v>
      </c>
      <c r="AJ83">
        <v>0</v>
      </c>
      <c r="AK83">
        <v>51.394500000000001</v>
      </c>
      <c r="AL83">
        <v>2.3239999999999998</v>
      </c>
      <c r="AM83">
        <v>0</v>
      </c>
      <c r="AN83">
        <v>0.42086000000000001</v>
      </c>
      <c r="AO83">
        <v>0</v>
      </c>
      <c r="AP83">
        <v>4.4835000000000003</v>
      </c>
      <c r="AQ83">
        <v>60.48</v>
      </c>
      <c r="AR83">
        <v>39.744</v>
      </c>
      <c r="AS83">
        <v>24.48264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2242.6172600000004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</v>
      </c>
      <c r="L84">
        <v>141</v>
      </c>
      <c r="M84">
        <v>92</v>
      </c>
      <c r="N84">
        <v>118.125</v>
      </c>
      <c r="O84">
        <v>123.66562500000001</v>
      </c>
      <c r="P84">
        <v>102</v>
      </c>
      <c r="Q84">
        <v>21.821809999999999</v>
      </c>
      <c r="R84">
        <v>42.390099999999997</v>
      </c>
      <c r="S84">
        <v>26.3901</v>
      </c>
      <c r="T84">
        <v>0</v>
      </c>
      <c r="U84">
        <v>418.77</v>
      </c>
      <c r="V84">
        <v>0</v>
      </c>
      <c r="W84">
        <v>0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4.4904999999999999</v>
      </c>
      <c r="AF84">
        <v>17.748000000000001</v>
      </c>
      <c r="AG84">
        <v>43.574399999999997</v>
      </c>
      <c r="AH84">
        <v>0</v>
      </c>
      <c r="AI84">
        <v>0</v>
      </c>
      <c r="AJ84">
        <v>0</v>
      </c>
      <c r="AK84">
        <v>51.394500000000001</v>
      </c>
      <c r="AL84">
        <v>2.3239999999999998</v>
      </c>
      <c r="AM84">
        <v>0</v>
      </c>
      <c r="AN84">
        <v>0.42086000000000001</v>
      </c>
      <c r="AO84">
        <v>0</v>
      </c>
      <c r="AP84">
        <v>4.4835000000000003</v>
      </c>
      <c r="AQ84">
        <v>60.48</v>
      </c>
      <c r="AR84">
        <v>39.744</v>
      </c>
      <c r="AS84">
        <v>24.48264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2176.8174600000007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</v>
      </c>
      <c r="L85">
        <v>141</v>
      </c>
      <c r="M85">
        <v>92</v>
      </c>
      <c r="N85">
        <v>118.125</v>
      </c>
      <c r="O85">
        <v>123.66562500000001</v>
      </c>
      <c r="P85">
        <v>101.25</v>
      </c>
      <c r="Q85">
        <v>21.821809999999999</v>
      </c>
      <c r="R85">
        <v>42.390099999999997</v>
      </c>
      <c r="S85">
        <v>26.3901</v>
      </c>
      <c r="T85">
        <v>0</v>
      </c>
      <c r="U85">
        <v>418.77</v>
      </c>
      <c r="V85">
        <v>0</v>
      </c>
      <c r="W85">
        <v>0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4.4904999999999999</v>
      </c>
      <c r="AF85">
        <v>17.748000000000001</v>
      </c>
      <c r="AG85">
        <v>43.574399999999997</v>
      </c>
      <c r="AH85">
        <v>0</v>
      </c>
      <c r="AI85">
        <v>0</v>
      </c>
      <c r="AJ85">
        <v>0</v>
      </c>
      <c r="AK85">
        <v>51.394500000000001</v>
      </c>
      <c r="AL85">
        <v>2.3239999999999998</v>
      </c>
      <c r="AM85">
        <v>0</v>
      </c>
      <c r="AN85">
        <v>0.42086000000000001</v>
      </c>
      <c r="AO85">
        <v>0</v>
      </c>
      <c r="AP85">
        <v>4.4835000000000003</v>
      </c>
      <c r="AQ85">
        <v>60.48</v>
      </c>
      <c r="AR85">
        <v>6.6239999999999997</v>
      </c>
      <c r="AS85">
        <v>24.48264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2142.9474600000003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</v>
      </c>
      <c r="L86">
        <v>141</v>
      </c>
      <c r="M86">
        <v>92</v>
      </c>
      <c r="N86">
        <v>118.125</v>
      </c>
      <c r="O86">
        <v>123.66562500000001</v>
      </c>
      <c r="P86">
        <v>101.25</v>
      </c>
      <c r="Q86">
        <v>21.821809999999999</v>
      </c>
      <c r="R86">
        <v>42.390099999999997</v>
      </c>
      <c r="S86">
        <v>26.3901</v>
      </c>
      <c r="T86">
        <v>0</v>
      </c>
      <c r="U86">
        <v>418.77</v>
      </c>
      <c r="V86">
        <v>0</v>
      </c>
      <c r="W86">
        <v>0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4.4904999999999999</v>
      </c>
      <c r="AF86">
        <v>17.748000000000001</v>
      </c>
      <c r="AG86">
        <v>43.574399999999997</v>
      </c>
      <c r="AH86">
        <v>0</v>
      </c>
      <c r="AI86">
        <v>0</v>
      </c>
      <c r="AJ86">
        <v>0</v>
      </c>
      <c r="AK86">
        <v>51.394500000000001</v>
      </c>
      <c r="AL86">
        <v>2.3239999999999998</v>
      </c>
      <c r="AM86">
        <v>0</v>
      </c>
      <c r="AN86">
        <v>0.42086000000000001</v>
      </c>
      <c r="AO86">
        <v>0</v>
      </c>
      <c r="AP86">
        <v>4.4835000000000003</v>
      </c>
      <c r="AQ86">
        <v>46.683</v>
      </c>
      <c r="AR86">
        <v>3.3119999999999998</v>
      </c>
      <c r="AS86">
        <v>24.48264</v>
      </c>
      <c r="AT86">
        <v>12.788567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2123.6302270000006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677.37109999999996</v>
      </c>
      <c r="L87">
        <v>126</v>
      </c>
      <c r="M87">
        <v>92</v>
      </c>
      <c r="N87">
        <v>118.125</v>
      </c>
      <c r="O87">
        <v>123.66562500000001</v>
      </c>
      <c r="P87">
        <v>101.25</v>
      </c>
      <c r="Q87">
        <v>11.581810000000001</v>
      </c>
      <c r="R87">
        <v>28.686897999999999</v>
      </c>
      <c r="S87">
        <v>15.855708999999999</v>
      </c>
      <c r="T87">
        <v>0</v>
      </c>
      <c r="U87">
        <v>418.77</v>
      </c>
      <c r="V87">
        <v>0</v>
      </c>
      <c r="W87">
        <v>0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4.4904999999999999</v>
      </c>
      <c r="AF87">
        <v>17.748000000000001</v>
      </c>
      <c r="AG87">
        <v>43.574399999999997</v>
      </c>
      <c r="AH87">
        <v>0</v>
      </c>
      <c r="AI87">
        <v>0</v>
      </c>
      <c r="AJ87">
        <v>0</v>
      </c>
      <c r="AK87">
        <v>51.394500000000001</v>
      </c>
      <c r="AL87">
        <v>2.3239999999999998</v>
      </c>
      <c r="AM87">
        <v>0</v>
      </c>
      <c r="AN87">
        <v>0.42086000000000001</v>
      </c>
      <c r="AO87">
        <v>0</v>
      </c>
      <c r="AP87">
        <v>4.4835000000000003</v>
      </c>
      <c r="AQ87">
        <v>45.99</v>
      </c>
      <c r="AR87">
        <v>3.3119999999999998</v>
      </c>
      <c r="AS87">
        <v>16.27692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2065.8332469999996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677.37109999999996</v>
      </c>
      <c r="L88">
        <v>126</v>
      </c>
      <c r="M88">
        <v>92</v>
      </c>
      <c r="N88">
        <v>118.125</v>
      </c>
      <c r="O88">
        <v>123.66562500000001</v>
      </c>
      <c r="P88">
        <v>101.25</v>
      </c>
      <c r="Q88">
        <v>11.581810000000001</v>
      </c>
      <c r="R88">
        <v>23.617699999999999</v>
      </c>
      <c r="S88">
        <v>14.5905</v>
      </c>
      <c r="T88">
        <v>0</v>
      </c>
      <c r="U88">
        <v>418.77</v>
      </c>
      <c r="V88">
        <v>0</v>
      </c>
      <c r="W88">
        <v>0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4.4904999999999999</v>
      </c>
      <c r="AF88">
        <v>17.748000000000001</v>
      </c>
      <c r="AG88">
        <v>43.574399999999997</v>
      </c>
      <c r="AH88">
        <v>0</v>
      </c>
      <c r="AI88">
        <v>0</v>
      </c>
      <c r="AJ88">
        <v>0</v>
      </c>
      <c r="AK88">
        <v>51.394500000000001</v>
      </c>
      <c r="AL88">
        <v>2.3239999999999998</v>
      </c>
      <c r="AM88">
        <v>0</v>
      </c>
      <c r="AN88">
        <v>0.42086000000000001</v>
      </c>
      <c r="AO88">
        <v>0</v>
      </c>
      <c r="AP88">
        <v>4.4835000000000003</v>
      </c>
      <c r="AQ88">
        <v>30.24</v>
      </c>
      <c r="AR88">
        <v>3.3119999999999998</v>
      </c>
      <c r="AS88">
        <v>16.27692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2043.74884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637.33789999999999</v>
      </c>
      <c r="L89">
        <v>126</v>
      </c>
      <c r="M89">
        <v>92</v>
      </c>
      <c r="N89">
        <v>118.125</v>
      </c>
      <c r="O89">
        <v>123.66562500000001</v>
      </c>
      <c r="P89">
        <v>101.25</v>
      </c>
      <c r="Q89">
        <v>11.581810000000001</v>
      </c>
      <c r="R89">
        <v>23.617699999999999</v>
      </c>
      <c r="S89">
        <v>14.5905</v>
      </c>
      <c r="T89">
        <v>0</v>
      </c>
      <c r="U89">
        <v>418.77</v>
      </c>
      <c r="V89">
        <v>0</v>
      </c>
      <c r="W89">
        <v>0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4.4904999999999999</v>
      </c>
      <c r="AF89">
        <v>8.8740000000000006</v>
      </c>
      <c r="AG89">
        <v>43.574399999999997</v>
      </c>
      <c r="AH89">
        <v>0</v>
      </c>
      <c r="AI89">
        <v>0</v>
      </c>
      <c r="AJ89">
        <v>0</v>
      </c>
      <c r="AK89">
        <v>51.394500000000001</v>
      </c>
      <c r="AL89">
        <v>2.3239999999999998</v>
      </c>
      <c r="AM89">
        <v>0</v>
      </c>
      <c r="AN89">
        <v>0.42086000000000001</v>
      </c>
      <c r="AO89">
        <v>0</v>
      </c>
      <c r="AP89">
        <v>4.4835000000000003</v>
      </c>
      <c r="AQ89">
        <v>14.616</v>
      </c>
      <c r="AR89">
        <v>39.744</v>
      </c>
      <c r="AS89">
        <v>5.1117600000000003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2004.4844800000001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637.33789999999999</v>
      </c>
      <c r="L90">
        <v>126</v>
      </c>
      <c r="M90">
        <v>92</v>
      </c>
      <c r="N90">
        <v>118.125</v>
      </c>
      <c r="O90">
        <v>123.66562500000001</v>
      </c>
      <c r="P90">
        <v>101.25</v>
      </c>
      <c r="Q90">
        <v>11.581810000000001</v>
      </c>
      <c r="R90">
        <v>23.617699999999999</v>
      </c>
      <c r="S90">
        <v>14.5905</v>
      </c>
      <c r="T90">
        <v>0</v>
      </c>
      <c r="U90">
        <v>418.77</v>
      </c>
      <c r="V90">
        <v>0</v>
      </c>
      <c r="W90">
        <v>0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4.4904999999999999</v>
      </c>
      <c r="AF90">
        <v>8.8740000000000006</v>
      </c>
      <c r="AG90">
        <v>43.574399999999997</v>
      </c>
      <c r="AH90">
        <v>0</v>
      </c>
      <c r="AI90">
        <v>0</v>
      </c>
      <c r="AJ90">
        <v>0</v>
      </c>
      <c r="AK90">
        <v>51.394500000000001</v>
      </c>
      <c r="AL90">
        <v>2.3239999999999998</v>
      </c>
      <c r="AM90">
        <v>0</v>
      </c>
      <c r="AN90">
        <v>0.42086000000000001</v>
      </c>
      <c r="AO90">
        <v>0</v>
      </c>
      <c r="AP90">
        <v>4.4835000000000003</v>
      </c>
      <c r="AQ90">
        <v>0</v>
      </c>
      <c r="AR90">
        <v>3.3119999999999998</v>
      </c>
      <c r="AS90">
        <v>5.1117600000000003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1953.4364800000001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599</v>
      </c>
      <c r="L91">
        <v>126</v>
      </c>
      <c r="M91">
        <v>92</v>
      </c>
      <c r="N91">
        <v>118.125</v>
      </c>
      <c r="O91">
        <v>123.66562500000001</v>
      </c>
      <c r="P91">
        <v>101.25</v>
      </c>
      <c r="Q91">
        <v>11.581810000000001</v>
      </c>
      <c r="R91">
        <v>23.617699999999999</v>
      </c>
      <c r="S91">
        <v>14.5905</v>
      </c>
      <c r="T91">
        <v>0</v>
      </c>
      <c r="U91">
        <v>418.77</v>
      </c>
      <c r="V91">
        <v>0</v>
      </c>
      <c r="W91">
        <v>0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4.4904999999999999</v>
      </c>
      <c r="AF91">
        <v>8.8740000000000006</v>
      </c>
      <c r="AG91">
        <v>43.574399999999997</v>
      </c>
      <c r="AH91">
        <v>0</v>
      </c>
      <c r="AI91">
        <v>0</v>
      </c>
      <c r="AJ91">
        <v>0</v>
      </c>
      <c r="AK91">
        <v>51.394500000000001</v>
      </c>
      <c r="AL91">
        <v>2.3239999999999998</v>
      </c>
      <c r="AM91">
        <v>0</v>
      </c>
      <c r="AN91">
        <v>0.42086000000000001</v>
      </c>
      <c r="AO91">
        <v>0</v>
      </c>
      <c r="AP91">
        <v>4.4835000000000003</v>
      </c>
      <c r="AQ91">
        <v>0</v>
      </c>
      <c r="AR91">
        <v>3.3119999999999998</v>
      </c>
      <c r="AS91">
        <v>5.1117600000000003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1915.0985800000001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555</v>
      </c>
      <c r="L92">
        <v>126</v>
      </c>
      <c r="M92">
        <v>92</v>
      </c>
      <c r="N92">
        <v>118.125</v>
      </c>
      <c r="O92">
        <v>123.66562500000001</v>
      </c>
      <c r="P92">
        <v>101.25</v>
      </c>
      <c r="Q92">
        <v>11.581810000000001</v>
      </c>
      <c r="R92">
        <v>23.617699999999999</v>
      </c>
      <c r="S92">
        <v>14.5905</v>
      </c>
      <c r="T92">
        <v>0</v>
      </c>
      <c r="U92">
        <v>418.77</v>
      </c>
      <c r="V92">
        <v>0</v>
      </c>
      <c r="W92">
        <v>0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4.4904999999999999</v>
      </c>
      <c r="AF92">
        <v>8.8740000000000006</v>
      </c>
      <c r="AG92">
        <v>43.574399999999997</v>
      </c>
      <c r="AH92">
        <v>0</v>
      </c>
      <c r="AI92">
        <v>0</v>
      </c>
      <c r="AJ92">
        <v>0</v>
      </c>
      <c r="AK92">
        <v>51.394500000000001</v>
      </c>
      <c r="AL92">
        <v>2.3239999999999998</v>
      </c>
      <c r="AM92">
        <v>0</v>
      </c>
      <c r="AN92">
        <v>0.42086000000000001</v>
      </c>
      <c r="AO92">
        <v>0</v>
      </c>
      <c r="AP92">
        <v>4.4835000000000003</v>
      </c>
      <c r="AQ92">
        <v>0</v>
      </c>
      <c r="AR92">
        <v>3.3119999999999998</v>
      </c>
      <c r="AS92">
        <v>5.1117600000000003</v>
      </c>
      <c r="AT92">
        <v>11.722853000000001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1867.8246330000002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495</v>
      </c>
      <c r="L93">
        <v>115</v>
      </c>
      <c r="M93">
        <v>92</v>
      </c>
      <c r="N93">
        <v>118.125</v>
      </c>
      <c r="O93">
        <v>123.66562500000001</v>
      </c>
      <c r="P93">
        <v>101.25</v>
      </c>
      <c r="Q93">
        <v>11.581810000000001</v>
      </c>
      <c r="R93">
        <v>23.617699999999999</v>
      </c>
      <c r="S93">
        <v>14.5905</v>
      </c>
      <c r="T93">
        <v>0</v>
      </c>
      <c r="U93">
        <v>418.77</v>
      </c>
      <c r="V93">
        <v>0</v>
      </c>
      <c r="W93">
        <v>0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4.4904999999999999</v>
      </c>
      <c r="AF93">
        <v>8.8740000000000006</v>
      </c>
      <c r="AG93">
        <v>43.574399999999997</v>
      </c>
      <c r="AH93">
        <v>0</v>
      </c>
      <c r="AI93">
        <v>0</v>
      </c>
      <c r="AJ93">
        <v>0</v>
      </c>
      <c r="AK93">
        <v>51.394500000000001</v>
      </c>
      <c r="AL93">
        <v>2.3239999999999998</v>
      </c>
      <c r="AM93">
        <v>0</v>
      </c>
      <c r="AN93">
        <v>0.42086000000000001</v>
      </c>
      <c r="AO93">
        <v>0</v>
      </c>
      <c r="AP93">
        <v>4.4835000000000003</v>
      </c>
      <c r="AQ93">
        <v>0</v>
      </c>
      <c r="AR93">
        <v>2.2080000000000002</v>
      </c>
      <c r="AS93">
        <v>5.1117600000000003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1798.9945800000003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400</v>
      </c>
      <c r="L94">
        <v>115</v>
      </c>
      <c r="M94">
        <v>92</v>
      </c>
      <c r="N94">
        <v>118.125</v>
      </c>
      <c r="O94">
        <v>123.66562500000001</v>
      </c>
      <c r="P94">
        <v>101.25</v>
      </c>
      <c r="Q94">
        <v>11.581810000000001</v>
      </c>
      <c r="R94">
        <v>23.617699999999999</v>
      </c>
      <c r="S94">
        <v>14.5905</v>
      </c>
      <c r="T94">
        <v>0</v>
      </c>
      <c r="U94">
        <v>418.77</v>
      </c>
      <c r="V94">
        <v>0</v>
      </c>
      <c r="W94">
        <v>0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4.4904999999999999</v>
      </c>
      <c r="AF94">
        <v>8.8740000000000006</v>
      </c>
      <c r="AG94">
        <v>43.574399999999997</v>
      </c>
      <c r="AH94">
        <v>0</v>
      </c>
      <c r="AI94">
        <v>0</v>
      </c>
      <c r="AJ94">
        <v>0</v>
      </c>
      <c r="AK94">
        <v>51.394500000000001</v>
      </c>
      <c r="AL94">
        <v>2.3239999999999998</v>
      </c>
      <c r="AM94">
        <v>0</v>
      </c>
      <c r="AN94">
        <v>0.42086000000000001</v>
      </c>
      <c r="AO94">
        <v>0</v>
      </c>
      <c r="AP94">
        <v>4.4835000000000003</v>
      </c>
      <c r="AQ94">
        <v>0</v>
      </c>
      <c r="AR94">
        <v>2.2080000000000002</v>
      </c>
      <c r="AS94">
        <v>5.1117600000000003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1703.9945800000003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480</v>
      </c>
      <c r="L95">
        <v>115</v>
      </c>
      <c r="M95">
        <v>92</v>
      </c>
      <c r="N95">
        <v>118.125</v>
      </c>
      <c r="O95">
        <v>123.66562500000001</v>
      </c>
      <c r="P95">
        <v>101.25</v>
      </c>
      <c r="Q95">
        <v>11.20181</v>
      </c>
      <c r="R95">
        <v>23.143581000000001</v>
      </c>
      <c r="S95">
        <v>14.330120000000001</v>
      </c>
      <c r="T95">
        <v>0</v>
      </c>
      <c r="U95">
        <v>418.77</v>
      </c>
      <c r="V95">
        <v>0</v>
      </c>
      <c r="W95">
        <v>0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4.4904999999999999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51.394500000000001</v>
      </c>
      <c r="AL95">
        <v>2.3239999999999998</v>
      </c>
      <c r="AM95">
        <v>0</v>
      </c>
      <c r="AN95">
        <v>0.42086000000000001</v>
      </c>
      <c r="AO95">
        <v>0</v>
      </c>
      <c r="AP95">
        <v>4.4835000000000003</v>
      </c>
      <c r="AQ95">
        <v>0</v>
      </c>
      <c r="AR95">
        <v>2.2080000000000002</v>
      </c>
      <c r="AS95">
        <v>5.1117600000000003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1782.8800810000005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460</v>
      </c>
      <c r="L96">
        <v>115</v>
      </c>
      <c r="M96">
        <v>92</v>
      </c>
      <c r="N96">
        <v>118.125</v>
      </c>
      <c r="O96">
        <v>123.66562500000001</v>
      </c>
      <c r="P96">
        <v>101.25</v>
      </c>
      <c r="Q96">
        <v>11.20181</v>
      </c>
      <c r="R96">
        <v>23.180979000000001</v>
      </c>
      <c r="S96">
        <v>14.336029</v>
      </c>
      <c r="T96">
        <v>0</v>
      </c>
      <c r="U96">
        <v>418.77</v>
      </c>
      <c r="V96">
        <v>0</v>
      </c>
      <c r="W96">
        <v>0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4.4904999999999999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51.394500000000001</v>
      </c>
      <c r="AL96">
        <v>2.3239999999999998</v>
      </c>
      <c r="AM96">
        <v>0</v>
      </c>
      <c r="AN96">
        <v>0.42086000000000001</v>
      </c>
      <c r="AO96">
        <v>0</v>
      </c>
      <c r="AP96">
        <v>4.4835000000000003</v>
      </c>
      <c r="AQ96">
        <v>0</v>
      </c>
      <c r="AR96">
        <v>2.2080000000000002</v>
      </c>
      <c r="AS96">
        <v>5.1117600000000003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1762.9233880000004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440</v>
      </c>
      <c r="L97">
        <v>115</v>
      </c>
      <c r="M97">
        <v>92</v>
      </c>
      <c r="N97">
        <v>118.125</v>
      </c>
      <c r="O97">
        <v>123.66562500000001</v>
      </c>
      <c r="P97">
        <v>101.25</v>
      </c>
      <c r="Q97">
        <v>11.20181</v>
      </c>
      <c r="R97">
        <v>23.261990000000001</v>
      </c>
      <c r="S97">
        <v>14.336029</v>
      </c>
      <c r="T97">
        <v>0</v>
      </c>
      <c r="U97">
        <v>418.77</v>
      </c>
      <c r="V97">
        <v>0</v>
      </c>
      <c r="W97">
        <v>0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4.4904999999999999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51.394500000000001</v>
      </c>
      <c r="AL97">
        <v>2.3239999999999998</v>
      </c>
      <c r="AM97">
        <v>0</v>
      </c>
      <c r="AN97">
        <v>0.42086000000000001</v>
      </c>
      <c r="AO97">
        <v>0</v>
      </c>
      <c r="AP97">
        <v>4.4835000000000003</v>
      </c>
      <c r="AQ97">
        <v>0</v>
      </c>
      <c r="AR97">
        <v>2.2080000000000002</v>
      </c>
      <c r="AS97">
        <v>5.1117600000000003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1743.0043990000004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410</v>
      </c>
      <c r="L98">
        <v>115</v>
      </c>
      <c r="M98">
        <v>92</v>
      </c>
      <c r="N98">
        <v>118.125</v>
      </c>
      <c r="O98">
        <v>123.66562500000001</v>
      </c>
      <c r="P98">
        <v>101.25</v>
      </c>
      <c r="Q98">
        <v>11.20181</v>
      </c>
      <c r="R98">
        <v>23.261990000000001</v>
      </c>
      <c r="S98">
        <v>14.336029</v>
      </c>
      <c r="T98">
        <v>0</v>
      </c>
      <c r="U98">
        <v>418.77</v>
      </c>
      <c r="V98">
        <v>0</v>
      </c>
      <c r="W98">
        <v>0</v>
      </c>
      <c r="X98">
        <v>122.26090000000001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4.4904999999999999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51.394500000000001</v>
      </c>
      <c r="AL98">
        <v>2.3239999999999998</v>
      </c>
      <c r="AM98">
        <v>0</v>
      </c>
      <c r="AN98">
        <v>0.42086000000000001</v>
      </c>
      <c r="AO98">
        <v>0</v>
      </c>
      <c r="AP98">
        <v>4.4835000000000003</v>
      </c>
      <c r="AQ98">
        <v>0</v>
      </c>
      <c r="AR98">
        <v>2.2080000000000002</v>
      </c>
      <c r="AS98">
        <v>5.1117600000000003</v>
      </c>
      <c r="AT98">
        <v>8.5257109999999994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1681.2785850000005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13.990854938500005</v>
      </c>
      <c r="L99">
        <f t="shared" si="2"/>
        <v>3.9774499999999997</v>
      </c>
      <c r="M99">
        <f t="shared" si="2"/>
        <v>1.943947364</v>
      </c>
      <c r="N99">
        <f t="shared" si="2"/>
        <v>2.6470893759999998</v>
      </c>
      <c r="O99">
        <f t="shared" si="2"/>
        <v>2.7951060874999953</v>
      </c>
      <c r="P99">
        <f t="shared" si="2"/>
        <v>2.3038625940000004</v>
      </c>
      <c r="Q99">
        <f t="shared" si="2"/>
        <v>0.40960162999999949</v>
      </c>
      <c r="R99">
        <f t="shared" si="2"/>
        <v>0.82283525450000006</v>
      </c>
      <c r="S99">
        <f t="shared" si="2"/>
        <v>0.51268621075000054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0</v>
      </c>
      <c r="X99">
        <f t="shared" si="2"/>
        <v>3.1034135954999997</v>
      </c>
      <c r="Y99">
        <f t="shared" si="2"/>
        <v>0</v>
      </c>
      <c r="Z99">
        <f t="shared" si="2"/>
        <v>3.7613399999999998E-2</v>
      </c>
      <c r="AA99">
        <f t="shared" si="2"/>
        <v>0</v>
      </c>
      <c r="AB99">
        <f t="shared" si="2"/>
        <v>0.12180620750000003</v>
      </c>
      <c r="AC99">
        <f t="shared" si="2"/>
        <v>9.1662515000000014E-2</v>
      </c>
      <c r="AD99">
        <f t="shared" si="2"/>
        <v>0.15492423799999999</v>
      </c>
      <c r="AE99">
        <f t="shared" si="2"/>
        <v>0.25658588700000012</v>
      </c>
      <c r="AF99">
        <f t="shared" si="2"/>
        <v>0.34017000000000036</v>
      </c>
      <c r="AG99">
        <f t="shared" si="2"/>
        <v>1.0457855999999994</v>
      </c>
      <c r="AH99">
        <f t="shared" si="2"/>
        <v>0.67710500000000007</v>
      </c>
      <c r="AI99">
        <f t="shared" si="2"/>
        <v>5.219300000000001E-2</v>
      </c>
      <c r="AJ99">
        <f t="shared" si="2"/>
        <v>0</v>
      </c>
      <c r="AK99">
        <f t="shared" si="2"/>
        <v>1.2334680000000007</v>
      </c>
      <c r="AL99">
        <f t="shared" si="2"/>
        <v>0.22019899999999951</v>
      </c>
      <c r="AM99">
        <f t="shared" si="2"/>
        <v>0</v>
      </c>
      <c r="AN99">
        <f t="shared" si="2"/>
        <v>1.0100639999999998E-2</v>
      </c>
      <c r="AO99">
        <f t="shared" si="2"/>
        <v>0</v>
      </c>
      <c r="AP99">
        <f t="shared" si="2"/>
        <v>0.12297599999999989</v>
      </c>
      <c r="AQ99">
        <f t="shared" si="2"/>
        <v>0.61109999999999975</v>
      </c>
      <c r="AR99">
        <f t="shared" si="2"/>
        <v>0.17719200000000018</v>
      </c>
      <c r="AS99">
        <f t="shared" si="2"/>
        <v>0.19596201000000002</v>
      </c>
      <c r="AT99">
        <f t="shared" si="2"/>
        <v>0.34716945099999957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48.253339999250002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361.14966199999998</v>
      </c>
      <c r="L3">
        <v>108.5365</v>
      </c>
      <c r="M3">
        <v>88.366</v>
      </c>
      <c r="N3">
        <v>113.459062</v>
      </c>
      <c r="O3">
        <v>118.780833</v>
      </c>
      <c r="P3">
        <v>69.840237000000002</v>
      </c>
      <c r="Q3">
        <v>6.7234999999999996</v>
      </c>
      <c r="R3">
        <v>21.041174000000002</v>
      </c>
      <c r="S3">
        <v>13.105878000000001</v>
      </c>
      <c r="T3">
        <v>0</v>
      </c>
      <c r="U3">
        <v>402.22858500000001</v>
      </c>
      <c r="V3">
        <v>0</v>
      </c>
      <c r="W3">
        <v>0</v>
      </c>
      <c r="X3">
        <v>69.621447000000003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4.3131250000000003</v>
      </c>
      <c r="AF3">
        <v>8.5234769999999997</v>
      </c>
      <c r="AG3">
        <v>41.853211000000002</v>
      </c>
      <c r="AH3">
        <v>0</v>
      </c>
      <c r="AI3">
        <v>0</v>
      </c>
      <c r="AJ3">
        <v>0</v>
      </c>
      <c r="AK3">
        <v>49.364417000000003</v>
      </c>
      <c r="AL3">
        <v>2.232202</v>
      </c>
      <c r="AM3">
        <v>0</v>
      </c>
      <c r="AN3">
        <v>0.40423599999999998</v>
      </c>
      <c r="AO3">
        <v>0</v>
      </c>
      <c r="AP3">
        <v>7.9976029999999998</v>
      </c>
      <c r="AQ3">
        <v>0</v>
      </c>
      <c r="AR3">
        <v>2.120784</v>
      </c>
      <c r="AS3">
        <v>5.1682579999999998</v>
      </c>
      <c r="AT3">
        <v>14.404426000000001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1509.2346169999998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361.14966199999998</v>
      </c>
      <c r="L4">
        <v>108.5365</v>
      </c>
      <c r="M4">
        <v>80.682000000000002</v>
      </c>
      <c r="N4">
        <v>113.459062</v>
      </c>
      <c r="O4">
        <v>118.780833</v>
      </c>
      <c r="P4">
        <v>63.753188000000002</v>
      </c>
      <c r="Q4">
        <v>8.6445000000000007</v>
      </c>
      <c r="R4">
        <v>21.56672</v>
      </c>
      <c r="S4">
        <v>13.421578</v>
      </c>
      <c r="T4">
        <v>0</v>
      </c>
      <c r="U4">
        <v>402.22858500000001</v>
      </c>
      <c r="V4">
        <v>0</v>
      </c>
      <c r="W4">
        <v>0</v>
      </c>
      <c r="X4">
        <v>74.472824000000003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4.3131250000000003</v>
      </c>
      <c r="AF4">
        <v>8.5234769999999997</v>
      </c>
      <c r="AG4">
        <v>41.853211000000002</v>
      </c>
      <c r="AH4">
        <v>0</v>
      </c>
      <c r="AI4">
        <v>0</v>
      </c>
      <c r="AJ4">
        <v>0</v>
      </c>
      <c r="AK4">
        <v>49.364417000000003</v>
      </c>
      <c r="AL4">
        <v>2.232202</v>
      </c>
      <c r="AM4">
        <v>0</v>
      </c>
      <c r="AN4">
        <v>0.40423599999999998</v>
      </c>
      <c r="AO4">
        <v>0</v>
      </c>
      <c r="AP4">
        <v>7.9976029999999998</v>
      </c>
      <c r="AQ4">
        <v>0</v>
      </c>
      <c r="AR4">
        <v>2.120784</v>
      </c>
      <c r="AS4">
        <v>5.1682579999999998</v>
      </c>
      <c r="AT4">
        <v>14.404426000000001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1503.0771909999999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361.37950699999999</v>
      </c>
      <c r="L5">
        <v>108.5365</v>
      </c>
      <c r="M5">
        <v>60.374651999999998</v>
      </c>
      <c r="N5">
        <v>78.760999999999996</v>
      </c>
      <c r="O5">
        <v>73.958500000000001</v>
      </c>
      <c r="P5">
        <v>84.207035000000005</v>
      </c>
      <c r="Q5">
        <v>8.6445000000000007</v>
      </c>
      <c r="R5">
        <v>21.56672</v>
      </c>
      <c r="S5">
        <v>13.421578</v>
      </c>
      <c r="T5">
        <v>0</v>
      </c>
      <c r="U5">
        <v>402.22858500000001</v>
      </c>
      <c r="V5">
        <v>0</v>
      </c>
      <c r="W5">
        <v>0</v>
      </c>
      <c r="X5">
        <v>74.472824000000003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4.3131250000000003</v>
      </c>
      <c r="AF5">
        <v>8.5234769999999997</v>
      </c>
      <c r="AG5">
        <v>41.853211000000002</v>
      </c>
      <c r="AH5">
        <v>0</v>
      </c>
      <c r="AI5">
        <v>0</v>
      </c>
      <c r="AJ5">
        <v>0</v>
      </c>
      <c r="AK5">
        <v>49.364417000000003</v>
      </c>
      <c r="AL5">
        <v>2.232202</v>
      </c>
      <c r="AM5">
        <v>0</v>
      </c>
      <c r="AN5">
        <v>0.40423599999999998</v>
      </c>
      <c r="AO5">
        <v>0</v>
      </c>
      <c r="AP5">
        <v>7.9976029999999998</v>
      </c>
      <c r="AQ5">
        <v>0</v>
      </c>
      <c r="AR5">
        <v>2.120784</v>
      </c>
      <c r="AS5">
        <v>5.1682579999999998</v>
      </c>
      <c r="AT5">
        <v>14.330655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1423.8593689999998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361.37728900000002</v>
      </c>
      <c r="L6">
        <v>108.5365</v>
      </c>
      <c r="M6">
        <v>47.650404999999999</v>
      </c>
      <c r="N6">
        <v>78.760999999999996</v>
      </c>
      <c r="O6">
        <v>73.958500000000001</v>
      </c>
      <c r="P6">
        <v>78.760999999999996</v>
      </c>
      <c r="Q6">
        <v>8.6445000000000007</v>
      </c>
      <c r="R6">
        <v>21.56672</v>
      </c>
      <c r="S6">
        <v>13.421578</v>
      </c>
      <c r="T6">
        <v>0</v>
      </c>
      <c r="U6">
        <v>402.22858500000001</v>
      </c>
      <c r="V6">
        <v>0</v>
      </c>
      <c r="W6">
        <v>0</v>
      </c>
      <c r="X6">
        <v>75.253602000000001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4.3131250000000003</v>
      </c>
      <c r="AF6">
        <v>8.5234769999999997</v>
      </c>
      <c r="AG6">
        <v>41.853211000000002</v>
      </c>
      <c r="AH6">
        <v>0</v>
      </c>
      <c r="AI6">
        <v>0</v>
      </c>
      <c r="AJ6">
        <v>0</v>
      </c>
      <c r="AK6">
        <v>49.364417000000003</v>
      </c>
      <c r="AL6">
        <v>2.232202</v>
      </c>
      <c r="AM6">
        <v>0</v>
      </c>
      <c r="AN6">
        <v>0.40423599999999998</v>
      </c>
      <c r="AO6">
        <v>0</v>
      </c>
      <c r="AP6">
        <v>7.9976029999999998</v>
      </c>
      <c r="AQ6">
        <v>0</v>
      </c>
      <c r="AR6">
        <v>2.120784</v>
      </c>
      <c r="AS6">
        <v>5.1682579999999998</v>
      </c>
      <c r="AT6">
        <v>14.404426000000001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1406.5414179999998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361.37950699999999</v>
      </c>
      <c r="L7">
        <v>108.5365</v>
      </c>
      <c r="M7">
        <v>47.679189999999998</v>
      </c>
      <c r="N7">
        <v>78.376800000000003</v>
      </c>
      <c r="O7">
        <v>69.156000000000006</v>
      </c>
      <c r="P7">
        <v>84.207035000000005</v>
      </c>
      <c r="Q7">
        <v>8.6445000000000007</v>
      </c>
      <c r="R7">
        <v>21.56672</v>
      </c>
      <c r="S7">
        <v>13.421578</v>
      </c>
      <c r="T7">
        <v>0</v>
      </c>
      <c r="U7">
        <v>402.22858500000001</v>
      </c>
      <c r="V7">
        <v>0</v>
      </c>
      <c r="W7">
        <v>0</v>
      </c>
      <c r="X7">
        <v>73.136516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4.3131250000000003</v>
      </c>
      <c r="AF7">
        <v>8.5234769999999997</v>
      </c>
      <c r="AG7">
        <v>41.853211000000002</v>
      </c>
      <c r="AH7">
        <v>0</v>
      </c>
      <c r="AI7">
        <v>0</v>
      </c>
      <c r="AJ7">
        <v>0</v>
      </c>
      <c r="AK7">
        <v>49.364417000000003</v>
      </c>
      <c r="AL7">
        <v>16.741515</v>
      </c>
      <c r="AM7">
        <v>0</v>
      </c>
      <c r="AN7">
        <v>0.40423599999999998</v>
      </c>
      <c r="AO7">
        <v>0</v>
      </c>
      <c r="AP7">
        <v>4.3064020000000003</v>
      </c>
      <c r="AQ7">
        <v>0</v>
      </c>
      <c r="AR7">
        <v>2.120784</v>
      </c>
      <c r="AS7">
        <v>7.7523879999999998</v>
      </c>
      <c r="AT7">
        <v>14.404426000000001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1418.1169120000002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361.37728900000002</v>
      </c>
      <c r="L8">
        <v>108.5365</v>
      </c>
      <c r="M8">
        <v>39.042003999999999</v>
      </c>
      <c r="N8">
        <v>69.156000000000006</v>
      </c>
      <c r="O8">
        <v>64.353499999999997</v>
      </c>
      <c r="P8">
        <v>84.207035000000005</v>
      </c>
      <c r="Q8">
        <v>8.6445000000000007</v>
      </c>
      <c r="R8">
        <v>21.56672</v>
      </c>
      <c r="S8">
        <v>13.421578</v>
      </c>
      <c r="T8">
        <v>0</v>
      </c>
      <c r="U8">
        <v>402.22858500000001</v>
      </c>
      <c r="V8">
        <v>0</v>
      </c>
      <c r="W8">
        <v>0</v>
      </c>
      <c r="X8">
        <v>73.136516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4.3131250000000003</v>
      </c>
      <c r="AF8">
        <v>8.5234769999999997</v>
      </c>
      <c r="AG8">
        <v>41.853211000000002</v>
      </c>
      <c r="AH8">
        <v>0</v>
      </c>
      <c r="AI8">
        <v>0</v>
      </c>
      <c r="AJ8">
        <v>0</v>
      </c>
      <c r="AK8">
        <v>49.364417000000003</v>
      </c>
      <c r="AL8">
        <v>51.340646</v>
      </c>
      <c r="AM8">
        <v>0</v>
      </c>
      <c r="AN8">
        <v>0.40423599999999998</v>
      </c>
      <c r="AO8">
        <v>0</v>
      </c>
      <c r="AP8">
        <v>4.3064020000000003</v>
      </c>
      <c r="AQ8">
        <v>0</v>
      </c>
      <c r="AR8">
        <v>2.120784</v>
      </c>
      <c r="AS8">
        <v>4.9098449999999998</v>
      </c>
      <c r="AT8">
        <v>9.2125640000000004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1422.0189339999999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361.376733</v>
      </c>
      <c r="L9">
        <v>108.5365</v>
      </c>
      <c r="M9">
        <v>38.42</v>
      </c>
      <c r="N9">
        <v>69.156000000000006</v>
      </c>
      <c r="O9">
        <v>64.353499999999997</v>
      </c>
      <c r="P9">
        <v>84.207035000000005</v>
      </c>
      <c r="Q9">
        <v>8.6445000000000007</v>
      </c>
      <c r="R9">
        <v>21.56672</v>
      </c>
      <c r="S9">
        <v>13.421578</v>
      </c>
      <c r="T9">
        <v>0</v>
      </c>
      <c r="U9">
        <v>402.22858500000001</v>
      </c>
      <c r="V9">
        <v>0</v>
      </c>
      <c r="W9">
        <v>0</v>
      </c>
      <c r="X9">
        <v>73.136516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4.3131250000000003</v>
      </c>
      <c r="AF9">
        <v>8.5234769999999997</v>
      </c>
      <c r="AG9">
        <v>41.853211000000002</v>
      </c>
      <c r="AH9">
        <v>0</v>
      </c>
      <c r="AI9">
        <v>0</v>
      </c>
      <c r="AJ9">
        <v>0</v>
      </c>
      <c r="AK9">
        <v>49.364417000000003</v>
      </c>
      <c r="AL9">
        <v>51.340646</v>
      </c>
      <c r="AM9">
        <v>0</v>
      </c>
      <c r="AN9">
        <v>0.40423599999999998</v>
      </c>
      <c r="AO9">
        <v>0</v>
      </c>
      <c r="AP9">
        <v>4.3064020000000003</v>
      </c>
      <c r="AQ9">
        <v>0</v>
      </c>
      <c r="AR9">
        <v>2.120784</v>
      </c>
      <c r="AS9">
        <v>4.9098449999999998</v>
      </c>
      <c r="AT9">
        <v>14.330655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1426.514465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361.374506</v>
      </c>
      <c r="L10">
        <v>108.5365</v>
      </c>
      <c r="M10">
        <v>38.42</v>
      </c>
      <c r="N10">
        <v>69.156000000000006</v>
      </c>
      <c r="O10">
        <v>64.353499999999997</v>
      </c>
      <c r="P10">
        <v>84.207035000000005</v>
      </c>
      <c r="Q10">
        <v>8.6445000000000007</v>
      </c>
      <c r="R10">
        <v>21.56672</v>
      </c>
      <c r="S10">
        <v>13.421578</v>
      </c>
      <c r="T10">
        <v>0</v>
      </c>
      <c r="U10">
        <v>402.22858500000001</v>
      </c>
      <c r="V10">
        <v>0</v>
      </c>
      <c r="W10">
        <v>0</v>
      </c>
      <c r="X10">
        <v>73.136516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4.3131250000000003</v>
      </c>
      <c r="AF10">
        <v>8.5234769999999997</v>
      </c>
      <c r="AG10">
        <v>41.853211000000002</v>
      </c>
      <c r="AH10">
        <v>0</v>
      </c>
      <c r="AI10">
        <v>0</v>
      </c>
      <c r="AJ10">
        <v>0</v>
      </c>
      <c r="AK10">
        <v>49.364417000000003</v>
      </c>
      <c r="AL10">
        <v>51.340646</v>
      </c>
      <c r="AM10">
        <v>0</v>
      </c>
      <c r="AN10">
        <v>0.40423599999999998</v>
      </c>
      <c r="AO10">
        <v>0</v>
      </c>
      <c r="AP10">
        <v>4.3064020000000003</v>
      </c>
      <c r="AQ10">
        <v>0</v>
      </c>
      <c r="AR10">
        <v>2.120784</v>
      </c>
      <c r="AS10">
        <v>4.9098449999999998</v>
      </c>
      <c r="AT10">
        <v>14.330655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1426.512238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361.376733</v>
      </c>
      <c r="L11">
        <v>108.5365</v>
      </c>
      <c r="M11">
        <v>47.650404999999999</v>
      </c>
      <c r="N11">
        <v>78.376800000000003</v>
      </c>
      <c r="O11">
        <v>85.926329999999993</v>
      </c>
      <c r="P11">
        <v>84.207035000000005</v>
      </c>
      <c r="Q11">
        <v>8.6445000000000007</v>
      </c>
      <c r="R11">
        <v>21.56672</v>
      </c>
      <c r="S11">
        <v>13.421578</v>
      </c>
      <c r="T11">
        <v>0</v>
      </c>
      <c r="U11">
        <v>402.22858500000001</v>
      </c>
      <c r="V11">
        <v>0</v>
      </c>
      <c r="W11">
        <v>0</v>
      </c>
      <c r="X11">
        <v>75.034717000000001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4.3131250000000003</v>
      </c>
      <c r="AF11">
        <v>8.5234769999999997</v>
      </c>
      <c r="AG11">
        <v>41.853211000000002</v>
      </c>
      <c r="AH11">
        <v>0</v>
      </c>
      <c r="AI11">
        <v>0</v>
      </c>
      <c r="AJ11">
        <v>0</v>
      </c>
      <c r="AK11">
        <v>49.364417000000003</v>
      </c>
      <c r="AL11">
        <v>51.340646</v>
      </c>
      <c r="AM11">
        <v>0</v>
      </c>
      <c r="AN11">
        <v>0.40423599999999998</v>
      </c>
      <c r="AO11">
        <v>0</v>
      </c>
      <c r="AP11">
        <v>7.9976029999999998</v>
      </c>
      <c r="AQ11">
        <v>0</v>
      </c>
      <c r="AR11">
        <v>2.120784</v>
      </c>
      <c r="AS11">
        <v>4.9098449999999998</v>
      </c>
      <c r="AT11">
        <v>14.404426000000001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1472.201673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361.374506</v>
      </c>
      <c r="L12">
        <v>108.5365</v>
      </c>
      <c r="M12">
        <v>47.650404999999999</v>
      </c>
      <c r="N12">
        <v>78.376800000000003</v>
      </c>
      <c r="O12">
        <v>86.848410000000001</v>
      </c>
      <c r="P12">
        <v>84.207035000000005</v>
      </c>
      <c r="Q12">
        <v>8.6445000000000007</v>
      </c>
      <c r="R12">
        <v>21.56672</v>
      </c>
      <c r="S12">
        <v>13.421578</v>
      </c>
      <c r="T12">
        <v>0</v>
      </c>
      <c r="U12">
        <v>402.22858500000001</v>
      </c>
      <c r="V12">
        <v>0</v>
      </c>
      <c r="W12">
        <v>0</v>
      </c>
      <c r="X12">
        <v>75.034717000000001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4.3131250000000003</v>
      </c>
      <c r="AF12">
        <v>8.5234769999999997</v>
      </c>
      <c r="AG12">
        <v>41.853211000000002</v>
      </c>
      <c r="AH12">
        <v>0</v>
      </c>
      <c r="AI12">
        <v>0</v>
      </c>
      <c r="AJ12">
        <v>0</v>
      </c>
      <c r="AK12">
        <v>49.364417000000003</v>
      </c>
      <c r="AL12">
        <v>16.741515</v>
      </c>
      <c r="AM12">
        <v>0</v>
      </c>
      <c r="AN12">
        <v>0.40423599999999998</v>
      </c>
      <c r="AO12">
        <v>0</v>
      </c>
      <c r="AP12">
        <v>7.9976029999999998</v>
      </c>
      <c r="AQ12">
        <v>0</v>
      </c>
      <c r="AR12">
        <v>2.120784</v>
      </c>
      <c r="AS12">
        <v>4.9098449999999998</v>
      </c>
      <c r="AT12">
        <v>14.404426000000001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1438.522395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361.376733</v>
      </c>
      <c r="L13">
        <v>108.5365</v>
      </c>
      <c r="M13">
        <v>38.42</v>
      </c>
      <c r="N13">
        <v>78.376800000000003</v>
      </c>
      <c r="O13">
        <v>96.991290000000006</v>
      </c>
      <c r="P13">
        <v>84.207035000000005</v>
      </c>
      <c r="Q13">
        <v>8.6445000000000007</v>
      </c>
      <c r="R13">
        <v>21.56672</v>
      </c>
      <c r="S13">
        <v>13.421578</v>
      </c>
      <c r="T13">
        <v>0</v>
      </c>
      <c r="U13">
        <v>402.22858500000001</v>
      </c>
      <c r="V13">
        <v>0</v>
      </c>
      <c r="W13">
        <v>0</v>
      </c>
      <c r="X13">
        <v>75.034717000000001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4.3131250000000003</v>
      </c>
      <c r="AF13">
        <v>8.5234769999999997</v>
      </c>
      <c r="AG13">
        <v>41.853211000000002</v>
      </c>
      <c r="AH13">
        <v>0</v>
      </c>
      <c r="AI13">
        <v>0</v>
      </c>
      <c r="AJ13">
        <v>0</v>
      </c>
      <c r="AK13">
        <v>49.364417000000003</v>
      </c>
      <c r="AL13">
        <v>2.232202</v>
      </c>
      <c r="AM13">
        <v>0</v>
      </c>
      <c r="AN13">
        <v>0.40423599999999998</v>
      </c>
      <c r="AO13">
        <v>0</v>
      </c>
      <c r="AP13">
        <v>4.3064020000000003</v>
      </c>
      <c r="AQ13">
        <v>0</v>
      </c>
      <c r="AR13">
        <v>38.174112000000001</v>
      </c>
      <c r="AS13">
        <v>15.504775</v>
      </c>
      <c r="AT13">
        <v>14.404426000000001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1467.8848410000001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361.374506</v>
      </c>
      <c r="L14">
        <v>108.5365</v>
      </c>
      <c r="M14">
        <v>38.42</v>
      </c>
      <c r="N14">
        <v>70.07808</v>
      </c>
      <c r="O14">
        <v>104.37753499999999</v>
      </c>
      <c r="P14">
        <v>84.207035000000005</v>
      </c>
      <c r="Q14">
        <v>8.6445000000000007</v>
      </c>
      <c r="R14">
        <v>21.56672</v>
      </c>
      <c r="S14">
        <v>13.421578</v>
      </c>
      <c r="T14">
        <v>0</v>
      </c>
      <c r="U14">
        <v>402.22858500000001</v>
      </c>
      <c r="V14">
        <v>0</v>
      </c>
      <c r="W14">
        <v>0</v>
      </c>
      <c r="X14">
        <v>75.034717000000001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4.3131250000000003</v>
      </c>
      <c r="AF14">
        <v>8.5234769999999997</v>
      </c>
      <c r="AG14">
        <v>41.853211000000002</v>
      </c>
      <c r="AH14">
        <v>0</v>
      </c>
      <c r="AI14">
        <v>0</v>
      </c>
      <c r="AJ14">
        <v>0</v>
      </c>
      <c r="AK14">
        <v>49.364417000000003</v>
      </c>
      <c r="AL14">
        <v>2.232202</v>
      </c>
      <c r="AM14">
        <v>0</v>
      </c>
      <c r="AN14">
        <v>0.40423599999999998</v>
      </c>
      <c r="AO14">
        <v>0</v>
      </c>
      <c r="AP14">
        <v>4.3064020000000003</v>
      </c>
      <c r="AQ14">
        <v>0</v>
      </c>
      <c r="AR14">
        <v>38.174112000000001</v>
      </c>
      <c r="AS14">
        <v>15.504775</v>
      </c>
      <c r="AT14">
        <v>10.236181999999999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1462.8018950000001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361.376733</v>
      </c>
      <c r="L15">
        <v>108.5365</v>
      </c>
      <c r="M15">
        <v>36.898184000000001</v>
      </c>
      <c r="N15">
        <v>72.620812000000001</v>
      </c>
      <c r="O15">
        <v>88.734064000000004</v>
      </c>
      <c r="P15">
        <v>71.041364999999999</v>
      </c>
      <c r="Q15">
        <v>8.6445000000000007</v>
      </c>
      <c r="R15">
        <v>21.56672</v>
      </c>
      <c r="S15">
        <v>13.421578</v>
      </c>
      <c r="T15">
        <v>0</v>
      </c>
      <c r="U15">
        <v>402.22858500000001</v>
      </c>
      <c r="V15">
        <v>0</v>
      </c>
      <c r="W15">
        <v>0</v>
      </c>
      <c r="X15">
        <v>75.609145999999996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4.3131250000000003</v>
      </c>
      <c r="AF15">
        <v>8.5234769999999997</v>
      </c>
      <c r="AG15">
        <v>41.853211000000002</v>
      </c>
      <c r="AH15">
        <v>0</v>
      </c>
      <c r="AI15">
        <v>0</v>
      </c>
      <c r="AJ15">
        <v>0</v>
      </c>
      <c r="AK15">
        <v>49.364417000000003</v>
      </c>
      <c r="AL15">
        <v>2.232202</v>
      </c>
      <c r="AM15">
        <v>0</v>
      </c>
      <c r="AN15">
        <v>0.40423599999999998</v>
      </c>
      <c r="AO15">
        <v>0</v>
      </c>
      <c r="AP15">
        <v>4.3064020000000003</v>
      </c>
      <c r="AQ15">
        <v>0</v>
      </c>
      <c r="AR15">
        <v>2.120784</v>
      </c>
      <c r="AS15">
        <v>9.6904839999999997</v>
      </c>
      <c r="AT15">
        <v>14.404426000000001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1397.8909509999999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361.374506</v>
      </c>
      <c r="L16">
        <v>108.5365</v>
      </c>
      <c r="M16">
        <v>36.898184000000001</v>
      </c>
      <c r="N16">
        <v>73.504472000000007</v>
      </c>
      <c r="O16">
        <v>76.247563999999997</v>
      </c>
      <c r="P16">
        <v>71.041364999999999</v>
      </c>
      <c r="Q16">
        <v>8.6445000000000007</v>
      </c>
      <c r="R16">
        <v>21.56672</v>
      </c>
      <c r="S16">
        <v>13.421578</v>
      </c>
      <c r="T16">
        <v>0</v>
      </c>
      <c r="U16">
        <v>402.22858500000001</v>
      </c>
      <c r="V16">
        <v>0</v>
      </c>
      <c r="W16">
        <v>0</v>
      </c>
      <c r="X16">
        <v>75.609145999999996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4.3131250000000003</v>
      </c>
      <c r="AF16">
        <v>8.5234769999999997</v>
      </c>
      <c r="AG16">
        <v>41.853211000000002</v>
      </c>
      <c r="AH16">
        <v>0</v>
      </c>
      <c r="AI16">
        <v>0</v>
      </c>
      <c r="AJ16">
        <v>0</v>
      </c>
      <c r="AK16">
        <v>49.364417000000003</v>
      </c>
      <c r="AL16">
        <v>2.232202</v>
      </c>
      <c r="AM16">
        <v>0</v>
      </c>
      <c r="AN16">
        <v>0.40423599999999998</v>
      </c>
      <c r="AO16">
        <v>0</v>
      </c>
      <c r="AP16">
        <v>4.3064020000000003</v>
      </c>
      <c r="AQ16">
        <v>0</v>
      </c>
      <c r="AR16">
        <v>2.120784</v>
      </c>
      <c r="AS16">
        <v>9.6904839999999997</v>
      </c>
      <c r="AT16">
        <v>14.404426000000001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1386.2858839999999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361.376733</v>
      </c>
      <c r="L17">
        <v>108.5365</v>
      </c>
      <c r="M17">
        <v>36.898184000000001</v>
      </c>
      <c r="N17">
        <v>76.174661999999998</v>
      </c>
      <c r="O17">
        <v>59.919063999999999</v>
      </c>
      <c r="P17">
        <v>71.041364999999999</v>
      </c>
      <c r="Q17">
        <v>8.6445000000000007</v>
      </c>
      <c r="R17">
        <v>21.56672</v>
      </c>
      <c r="S17">
        <v>13.421578</v>
      </c>
      <c r="T17">
        <v>0</v>
      </c>
      <c r="U17">
        <v>402.22858500000001</v>
      </c>
      <c r="V17">
        <v>0</v>
      </c>
      <c r="W17">
        <v>0</v>
      </c>
      <c r="X17">
        <v>74.697391999999994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4.3131250000000003</v>
      </c>
      <c r="AF17">
        <v>8.5234769999999997</v>
      </c>
      <c r="AG17">
        <v>41.853211000000002</v>
      </c>
      <c r="AH17">
        <v>0</v>
      </c>
      <c r="AI17">
        <v>0</v>
      </c>
      <c r="AJ17">
        <v>0</v>
      </c>
      <c r="AK17">
        <v>49.364417000000003</v>
      </c>
      <c r="AL17">
        <v>2.232202</v>
      </c>
      <c r="AM17">
        <v>0</v>
      </c>
      <c r="AN17">
        <v>0.40423599999999998</v>
      </c>
      <c r="AO17">
        <v>0</v>
      </c>
      <c r="AP17">
        <v>7.9976029999999998</v>
      </c>
      <c r="AQ17">
        <v>0</v>
      </c>
      <c r="AR17">
        <v>2.120784</v>
      </c>
      <c r="AS17">
        <v>9.6904839999999997</v>
      </c>
      <c r="AT17">
        <v>14.404426000000001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1375.4092480000002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361.374506</v>
      </c>
      <c r="L18">
        <v>108.5365</v>
      </c>
      <c r="M18">
        <v>36.898184000000001</v>
      </c>
      <c r="N18">
        <v>73.504472000000007</v>
      </c>
      <c r="O18">
        <v>89.694564</v>
      </c>
      <c r="P18">
        <v>71.041364999999999</v>
      </c>
      <c r="Q18">
        <v>8.6445000000000007</v>
      </c>
      <c r="R18">
        <v>21.56672</v>
      </c>
      <c r="S18">
        <v>13.421578</v>
      </c>
      <c r="T18">
        <v>0</v>
      </c>
      <c r="U18">
        <v>402.22858500000001</v>
      </c>
      <c r="V18">
        <v>0</v>
      </c>
      <c r="W18">
        <v>0</v>
      </c>
      <c r="X18">
        <v>72.678081000000006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4.3131250000000003</v>
      </c>
      <c r="AF18">
        <v>8.5234769999999997</v>
      </c>
      <c r="AG18">
        <v>41.853211000000002</v>
      </c>
      <c r="AH18">
        <v>0</v>
      </c>
      <c r="AI18">
        <v>0</v>
      </c>
      <c r="AJ18">
        <v>0</v>
      </c>
      <c r="AK18">
        <v>49.364417000000003</v>
      </c>
      <c r="AL18">
        <v>2.232202</v>
      </c>
      <c r="AM18">
        <v>0</v>
      </c>
      <c r="AN18">
        <v>0.40423599999999998</v>
      </c>
      <c r="AO18">
        <v>0</v>
      </c>
      <c r="AP18">
        <v>7.9976029999999998</v>
      </c>
      <c r="AQ18">
        <v>0</v>
      </c>
      <c r="AR18">
        <v>2.120784</v>
      </c>
      <c r="AS18">
        <v>9.6904839999999997</v>
      </c>
      <c r="AT18">
        <v>14.404426000000001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1400.4930200000001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361.376733</v>
      </c>
      <c r="L19">
        <v>108.5365</v>
      </c>
      <c r="M19">
        <v>41.520857999999997</v>
      </c>
      <c r="N19">
        <v>74.388131999999999</v>
      </c>
      <c r="O19">
        <v>111.786064</v>
      </c>
      <c r="P19">
        <v>66.200445000000002</v>
      </c>
      <c r="Q19">
        <v>8.6445000000000007</v>
      </c>
      <c r="R19">
        <v>21.087579999999999</v>
      </c>
      <c r="S19">
        <v>13.104151</v>
      </c>
      <c r="T19">
        <v>0</v>
      </c>
      <c r="U19">
        <v>402.22858500000001</v>
      </c>
      <c r="V19">
        <v>0</v>
      </c>
      <c r="W19">
        <v>0</v>
      </c>
      <c r="X19">
        <v>72.843978000000007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4.3131250000000003</v>
      </c>
      <c r="AF19">
        <v>8.5234769999999997</v>
      </c>
      <c r="AG19">
        <v>41.853211000000002</v>
      </c>
      <c r="AH19">
        <v>0</v>
      </c>
      <c r="AI19">
        <v>0</v>
      </c>
      <c r="AJ19">
        <v>0</v>
      </c>
      <c r="AK19">
        <v>49.364417000000003</v>
      </c>
      <c r="AL19">
        <v>2.232202</v>
      </c>
      <c r="AM19">
        <v>0</v>
      </c>
      <c r="AN19">
        <v>0.40423599999999998</v>
      </c>
      <c r="AO19">
        <v>0</v>
      </c>
      <c r="AP19">
        <v>7.9976029999999998</v>
      </c>
      <c r="AQ19">
        <v>0</v>
      </c>
      <c r="AR19">
        <v>2.120784</v>
      </c>
      <c r="AS19">
        <v>9.6904839999999997</v>
      </c>
      <c r="AT19">
        <v>14.404426000000001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1422.6214910000001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361.374506</v>
      </c>
      <c r="L20">
        <v>108.5365</v>
      </c>
      <c r="M20">
        <v>36.898184000000001</v>
      </c>
      <c r="N20">
        <v>66.425586999999993</v>
      </c>
      <c r="O20">
        <v>86.813063999999997</v>
      </c>
      <c r="P20">
        <v>66.200445000000002</v>
      </c>
      <c r="Q20">
        <v>8.6445000000000007</v>
      </c>
      <c r="R20">
        <v>21.087579999999999</v>
      </c>
      <c r="S20">
        <v>13.104151</v>
      </c>
      <c r="T20">
        <v>0</v>
      </c>
      <c r="U20">
        <v>402.22858500000001</v>
      </c>
      <c r="V20">
        <v>0</v>
      </c>
      <c r="W20">
        <v>0</v>
      </c>
      <c r="X20">
        <v>72.574787999999998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4.3131250000000003</v>
      </c>
      <c r="AF20">
        <v>8.5234769999999997</v>
      </c>
      <c r="AG20">
        <v>41.853211000000002</v>
      </c>
      <c r="AH20">
        <v>0</v>
      </c>
      <c r="AI20">
        <v>0</v>
      </c>
      <c r="AJ20">
        <v>0</v>
      </c>
      <c r="AK20">
        <v>49.364417000000003</v>
      </c>
      <c r="AL20">
        <v>2.232202</v>
      </c>
      <c r="AM20">
        <v>0</v>
      </c>
      <c r="AN20">
        <v>0.40423599999999998</v>
      </c>
      <c r="AO20">
        <v>0</v>
      </c>
      <c r="AP20">
        <v>7.9976029999999998</v>
      </c>
      <c r="AQ20">
        <v>0</v>
      </c>
      <c r="AR20">
        <v>2.120784</v>
      </c>
      <c r="AS20">
        <v>9.6904839999999997</v>
      </c>
      <c r="AT20">
        <v>12.283419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1382.670848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361.12211600000001</v>
      </c>
      <c r="L21">
        <v>108.5365</v>
      </c>
      <c r="M21">
        <v>36.898184000000001</v>
      </c>
      <c r="N21">
        <v>76.174661999999998</v>
      </c>
      <c r="O21">
        <v>62.800564000000001</v>
      </c>
      <c r="P21">
        <v>66.200445000000002</v>
      </c>
      <c r="Q21">
        <v>8.6445000000000007</v>
      </c>
      <c r="R21">
        <v>16.572378</v>
      </c>
      <c r="S21">
        <v>12.521692</v>
      </c>
      <c r="T21">
        <v>0</v>
      </c>
      <c r="U21">
        <v>402.22858500000001</v>
      </c>
      <c r="V21">
        <v>0</v>
      </c>
      <c r="W21">
        <v>0</v>
      </c>
      <c r="X21">
        <v>72.574787999999998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4.3131250000000003</v>
      </c>
      <c r="AF21">
        <v>8.5234769999999997</v>
      </c>
      <c r="AG21">
        <v>41.853211000000002</v>
      </c>
      <c r="AH21">
        <v>0</v>
      </c>
      <c r="AI21">
        <v>0</v>
      </c>
      <c r="AJ21">
        <v>0</v>
      </c>
      <c r="AK21">
        <v>49.364417000000003</v>
      </c>
      <c r="AL21">
        <v>2.232202</v>
      </c>
      <c r="AM21">
        <v>0</v>
      </c>
      <c r="AN21">
        <v>0.40423599999999998</v>
      </c>
      <c r="AO21">
        <v>0</v>
      </c>
      <c r="AP21">
        <v>4.3064020000000003</v>
      </c>
      <c r="AQ21">
        <v>0</v>
      </c>
      <c r="AR21">
        <v>2.120784</v>
      </c>
      <c r="AS21">
        <v>9.6904839999999997</v>
      </c>
      <c r="AT21">
        <v>14.404426000000001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1361.4871779999999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361.11944499999998</v>
      </c>
      <c r="L22">
        <v>108.5365</v>
      </c>
      <c r="M22">
        <v>36.898184000000001</v>
      </c>
      <c r="N22">
        <v>74.196032000000002</v>
      </c>
      <c r="O22">
        <v>113.620619</v>
      </c>
      <c r="P22">
        <v>66.200445000000002</v>
      </c>
      <c r="Q22">
        <v>8.6445000000000007</v>
      </c>
      <c r="R22">
        <v>15.368</v>
      </c>
      <c r="S22">
        <v>12.521692</v>
      </c>
      <c r="T22">
        <v>0</v>
      </c>
      <c r="U22">
        <v>402.22858500000001</v>
      </c>
      <c r="V22">
        <v>0</v>
      </c>
      <c r="W22">
        <v>0</v>
      </c>
      <c r="X22">
        <v>72.574787999999998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4.3131250000000003</v>
      </c>
      <c r="AF22">
        <v>8.5234769999999997</v>
      </c>
      <c r="AG22">
        <v>41.853211000000002</v>
      </c>
      <c r="AH22">
        <v>0</v>
      </c>
      <c r="AI22">
        <v>0</v>
      </c>
      <c r="AJ22">
        <v>0</v>
      </c>
      <c r="AK22">
        <v>49.364417000000003</v>
      </c>
      <c r="AL22">
        <v>2.232202</v>
      </c>
      <c r="AM22">
        <v>0</v>
      </c>
      <c r="AN22">
        <v>0.40423599999999998</v>
      </c>
      <c r="AO22">
        <v>0</v>
      </c>
      <c r="AP22">
        <v>4.3064020000000003</v>
      </c>
      <c r="AQ22">
        <v>0</v>
      </c>
      <c r="AR22">
        <v>2.120784</v>
      </c>
      <c r="AS22">
        <v>9.6904839999999997</v>
      </c>
      <c r="AT22">
        <v>14.404426000000001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1409.1215539999998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347.04786000000001</v>
      </c>
      <c r="L23">
        <v>108.5365</v>
      </c>
      <c r="M23">
        <v>43.439188999999999</v>
      </c>
      <c r="N23">
        <v>98.205461999999997</v>
      </c>
      <c r="O23">
        <v>118.780833</v>
      </c>
      <c r="P23">
        <v>66.073948000000001</v>
      </c>
      <c r="Q23">
        <v>8.6445000000000007</v>
      </c>
      <c r="R23">
        <v>15.368</v>
      </c>
      <c r="S23">
        <v>9.6050000000000004</v>
      </c>
      <c r="T23">
        <v>0</v>
      </c>
      <c r="U23">
        <v>402.22858500000001</v>
      </c>
      <c r="V23">
        <v>0</v>
      </c>
      <c r="W23">
        <v>0</v>
      </c>
      <c r="X23">
        <v>66.380251000000001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4.3131250000000003</v>
      </c>
      <c r="AF23">
        <v>8.5234769999999997</v>
      </c>
      <c r="AG23">
        <v>41.853211000000002</v>
      </c>
      <c r="AH23">
        <v>0</v>
      </c>
      <c r="AI23">
        <v>0</v>
      </c>
      <c r="AJ23">
        <v>0</v>
      </c>
      <c r="AK23">
        <v>49.364417000000003</v>
      </c>
      <c r="AL23">
        <v>2.232202</v>
      </c>
      <c r="AM23">
        <v>0</v>
      </c>
      <c r="AN23">
        <v>0.40423599999999998</v>
      </c>
      <c r="AO23">
        <v>0</v>
      </c>
      <c r="AP23">
        <v>4.3064020000000003</v>
      </c>
      <c r="AQ23">
        <v>0</v>
      </c>
      <c r="AR23">
        <v>2.120784</v>
      </c>
      <c r="AS23">
        <v>9.6904839999999997</v>
      </c>
      <c r="AT23">
        <v>14.404426000000001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1421.522892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347.04786000000001</v>
      </c>
      <c r="L24">
        <v>108.5365</v>
      </c>
      <c r="M24">
        <v>51.123189000000004</v>
      </c>
      <c r="N24">
        <v>113.459062</v>
      </c>
      <c r="O24">
        <v>118.780833</v>
      </c>
      <c r="P24">
        <v>66.073948000000001</v>
      </c>
      <c r="Q24">
        <v>8.6445000000000007</v>
      </c>
      <c r="R24">
        <v>15.368</v>
      </c>
      <c r="S24">
        <v>9.6050000000000004</v>
      </c>
      <c r="T24">
        <v>0</v>
      </c>
      <c r="U24">
        <v>402.22858500000001</v>
      </c>
      <c r="V24">
        <v>0</v>
      </c>
      <c r="W24">
        <v>0</v>
      </c>
      <c r="X24">
        <v>64.718586000000002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4.3131250000000003</v>
      </c>
      <c r="AF24">
        <v>8.5234769999999997</v>
      </c>
      <c r="AG24">
        <v>41.853211000000002</v>
      </c>
      <c r="AH24">
        <v>0</v>
      </c>
      <c r="AI24">
        <v>0</v>
      </c>
      <c r="AJ24">
        <v>0</v>
      </c>
      <c r="AK24">
        <v>49.364417000000003</v>
      </c>
      <c r="AL24">
        <v>2.232202</v>
      </c>
      <c r="AM24">
        <v>0</v>
      </c>
      <c r="AN24">
        <v>0.40423599999999998</v>
      </c>
      <c r="AO24">
        <v>0</v>
      </c>
      <c r="AP24">
        <v>4.3064020000000003</v>
      </c>
      <c r="AQ24">
        <v>0</v>
      </c>
      <c r="AR24">
        <v>2.120784</v>
      </c>
      <c r="AS24">
        <v>9.6904839999999997</v>
      </c>
      <c r="AT24">
        <v>14.404426000000001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1442.7988269999998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347.04786000000001</v>
      </c>
      <c r="L25">
        <v>108.5365</v>
      </c>
      <c r="M25">
        <v>68.412188999999998</v>
      </c>
      <c r="N25">
        <v>113.459062</v>
      </c>
      <c r="O25">
        <v>118.780833</v>
      </c>
      <c r="P25">
        <v>66.073948000000001</v>
      </c>
      <c r="Q25">
        <v>8.6445000000000007</v>
      </c>
      <c r="R25">
        <v>15.368</v>
      </c>
      <c r="S25">
        <v>9.6050000000000004</v>
      </c>
      <c r="T25">
        <v>0</v>
      </c>
      <c r="U25">
        <v>402.22858500000001</v>
      </c>
      <c r="V25">
        <v>0</v>
      </c>
      <c r="W25">
        <v>0</v>
      </c>
      <c r="X25">
        <v>69.607530999999994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4.3131250000000003</v>
      </c>
      <c r="AF25">
        <v>8.5234769999999997</v>
      </c>
      <c r="AG25">
        <v>41.853211000000002</v>
      </c>
      <c r="AH25">
        <v>18.191870000000002</v>
      </c>
      <c r="AI25">
        <v>0</v>
      </c>
      <c r="AJ25">
        <v>0</v>
      </c>
      <c r="AK25">
        <v>49.364417000000003</v>
      </c>
      <c r="AL25">
        <v>2.232202</v>
      </c>
      <c r="AM25">
        <v>0</v>
      </c>
      <c r="AN25">
        <v>0.40423599999999998</v>
      </c>
      <c r="AO25">
        <v>0</v>
      </c>
      <c r="AP25">
        <v>4.3064020000000003</v>
      </c>
      <c r="AQ25">
        <v>7.5639380000000003</v>
      </c>
      <c r="AR25">
        <v>2.120784</v>
      </c>
      <c r="AS25">
        <v>9.6904839999999997</v>
      </c>
      <c r="AT25">
        <v>14.404426000000001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1490.7325800000001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347.04786000000001</v>
      </c>
      <c r="L26">
        <v>108.5365</v>
      </c>
      <c r="M26">
        <v>88.366</v>
      </c>
      <c r="N26">
        <v>113.459062</v>
      </c>
      <c r="O26">
        <v>118.780833</v>
      </c>
      <c r="P26">
        <v>66.073948000000001</v>
      </c>
      <c r="Q26">
        <v>8.6445000000000007</v>
      </c>
      <c r="R26">
        <v>15.368</v>
      </c>
      <c r="S26">
        <v>9.6050000000000004</v>
      </c>
      <c r="T26">
        <v>0</v>
      </c>
      <c r="U26">
        <v>402.22858500000001</v>
      </c>
      <c r="V26">
        <v>0</v>
      </c>
      <c r="W26">
        <v>0</v>
      </c>
      <c r="X26">
        <v>69.607530999999994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4.3131250000000003</v>
      </c>
      <c r="AF26">
        <v>8.5234769999999997</v>
      </c>
      <c r="AG26">
        <v>41.853211000000002</v>
      </c>
      <c r="AH26">
        <v>32.745365999999997</v>
      </c>
      <c r="AI26">
        <v>0</v>
      </c>
      <c r="AJ26">
        <v>0</v>
      </c>
      <c r="AK26">
        <v>49.364417000000003</v>
      </c>
      <c r="AL26">
        <v>2.232202</v>
      </c>
      <c r="AM26">
        <v>0</v>
      </c>
      <c r="AN26">
        <v>0.40423599999999998</v>
      </c>
      <c r="AO26">
        <v>0</v>
      </c>
      <c r="AP26">
        <v>4.3064020000000003</v>
      </c>
      <c r="AQ26">
        <v>22.691811999999999</v>
      </c>
      <c r="AR26">
        <v>2.120784</v>
      </c>
      <c r="AS26">
        <v>9.6904839999999997</v>
      </c>
      <c r="AT26">
        <v>11.2598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1537.223135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479.25810999999999</v>
      </c>
      <c r="L27">
        <v>113.1469</v>
      </c>
      <c r="M27">
        <v>88.366</v>
      </c>
      <c r="N27">
        <v>113.459062</v>
      </c>
      <c r="O27">
        <v>118.780833</v>
      </c>
      <c r="P27">
        <v>99.051562000000004</v>
      </c>
      <c r="Q27">
        <v>13.045329000000001</v>
      </c>
      <c r="R27">
        <v>25.566300999999999</v>
      </c>
      <c r="S27">
        <v>15.935174999999999</v>
      </c>
      <c r="T27">
        <v>0</v>
      </c>
      <c r="U27">
        <v>402.22858500000001</v>
      </c>
      <c r="V27">
        <v>0</v>
      </c>
      <c r="W27">
        <v>0</v>
      </c>
      <c r="X27">
        <v>141.68875800000001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8.754861</v>
      </c>
      <c r="AE27">
        <v>4.3131250000000003</v>
      </c>
      <c r="AF27">
        <v>8.5234769999999997</v>
      </c>
      <c r="AG27">
        <v>41.853211000000002</v>
      </c>
      <c r="AH27">
        <v>54.029854</v>
      </c>
      <c r="AI27">
        <v>0</v>
      </c>
      <c r="AJ27">
        <v>0</v>
      </c>
      <c r="AK27">
        <v>49.364417000000003</v>
      </c>
      <c r="AL27">
        <v>2.232202</v>
      </c>
      <c r="AM27">
        <v>0</v>
      </c>
      <c r="AN27">
        <v>0.40423599999999998</v>
      </c>
      <c r="AO27">
        <v>0</v>
      </c>
      <c r="AP27">
        <v>4.3064020000000003</v>
      </c>
      <c r="AQ27">
        <v>37.819687999999999</v>
      </c>
      <c r="AR27">
        <v>2.120784</v>
      </c>
      <c r="AS27">
        <v>9.6904839999999997</v>
      </c>
      <c r="AT27">
        <v>14.404426000000001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1848.3437819999999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566.69500000000005</v>
      </c>
      <c r="L28">
        <v>108.5365</v>
      </c>
      <c r="M28">
        <v>88.366</v>
      </c>
      <c r="N28">
        <v>113.459062</v>
      </c>
      <c r="O28">
        <v>118.780833</v>
      </c>
      <c r="P28">
        <v>99.051562000000004</v>
      </c>
      <c r="Q28">
        <v>17.559678999999999</v>
      </c>
      <c r="R28">
        <v>35.176392</v>
      </c>
      <c r="S28">
        <v>21.790863999999999</v>
      </c>
      <c r="T28">
        <v>0</v>
      </c>
      <c r="U28">
        <v>402.22858500000001</v>
      </c>
      <c r="V28">
        <v>0</v>
      </c>
      <c r="W28">
        <v>0</v>
      </c>
      <c r="X28">
        <v>141.68875800000001</v>
      </c>
      <c r="Y28">
        <v>0</v>
      </c>
      <c r="Z28">
        <v>0</v>
      </c>
      <c r="AA28">
        <v>0</v>
      </c>
      <c r="AB28">
        <v>0</v>
      </c>
      <c r="AC28">
        <v>0</v>
      </c>
      <c r="AD28">
        <v>8.754861</v>
      </c>
      <c r="AE28">
        <v>13.555536</v>
      </c>
      <c r="AF28">
        <v>8.5234769999999997</v>
      </c>
      <c r="AG28">
        <v>41.853211000000002</v>
      </c>
      <c r="AH28">
        <v>76.405854000000005</v>
      </c>
      <c r="AI28">
        <v>0</v>
      </c>
      <c r="AJ28">
        <v>0</v>
      </c>
      <c r="AK28">
        <v>49.364417000000003</v>
      </c>
      <c r="AL28">
        <v>2.232202</v>
      </c>
      <c r="AM28">
        <v>0</v>
      </c>
      <c r="AN28">
        <v>0.40423599999999998</v>
      </c>
      <c r="AO28">
        <v>0</v>
      </c>
      <c r="AP28">
        <v>4.3064020000000003</v>
      </c>
      <c r="AQ28">
        <v>52.947561999999998</v>
      </c>
      <c r="AR28">
        <v>2.120784</v>
      </c>
      <c r="AS28">
        <v>9.6904839999999997</v>
      </c>
      <c r="AT28">
        <v>14.404426000000001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1997.8966870000004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559.01099999999997</v>
      </c>
      <c r="L29">
        <v>108.5365</v>
      </c>
      <c r="M29">
        <v>88.366</v>
      </c>
      <c r="N29">
        <v>113.459062</v>
      </c>
      <c r="O29">
        <v>118.780833</v>
      </c>
      <c r="P29">
        <v>99.051562000000004</v>
      </c>
      <c r="Q29">
        <v>17.559678999999999</v>
      </c>
      <c r="R29">
        <v>35.176392</v>
      </c>
      <c r="S29">
        <v>21.790863999999999</v>
      </c>
      <c r="T29">
        <v>0</v>
      </c>
      <c r="U29">
        <v>402.22858500000001</v>
      </c>
      <c r="V29">
        <v>0</v>
      </c>
      <c r="W29">
        <v>0</v>
      </c>
      <c r="X29">
        <v>141.68875800000001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17.509723000000001</v>
      </c>
      <c r="AE29">
        <v>27.111073000000001</v>
      </c>
      <c r="AF29">
        <v>17.046953999999999</v>
      </c>
      <c r="AG29">
        <v>41.853211000000002</v>
      </c>
      <c r="AH29">
        <v>112.33479699999999</v>
      </c>
      <c r="AI29">
        <v>0</v>
      </c>
      <c r="AJ29">
        <v>0</v>
      </c>
      <c r="AK29">
        <v>49.364417000000003</v>
      </c>
      <c r="AL29">
        <v>2.232202</v>
      </c>
      <c r="AM29">
        <v>0</v>
      </c>
      <c r="AN29">
        <v>0.40423599999999998</v>
      </c>
      <c r="AO29">
        <v>0</v>
      </c>
      <c r="AP29">
        <v>7.9976029999999998</v>
      </c>
      <c r="AQ29">
        <v>59.785361999999999</v>
      </c>
      <c r="AR29">
        <v>38.174112000000001</v>
      </c>
      <c r="AS29">
        <v>9.6904839999999997</v>
      </c>
      <c r="AT29">
        <v>14.404426000000001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2103.5578350000005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580.14200000000005</v>
      </c>
      <c r="L30">
        <v>108.5365</v>
      </c>
      <c r="M30">
        <v>88.366</v>
      </c>
      <c r="N30">
        <v>113.459062</v>
      </c>
      <c r="O30">
        <v>118.780833</v>
      </c>
      <c r="P30">
        <v>99.051562000000004</v>
      </c>
      <c r="Q30">
        <v>17.559678999999999</v>
      </c>
      <c r="R30">
        <v>35.176392</v>
      </c>
      <c r="S30">
        <v>21.790863999999999</v>
      </c>
      <c r="T30">
        <v>0</v>
      </c>
      <c r="U30">
        <v>402.22858500000001</v>
      </c>
      <c r="V30">
        <v>0</v>
      </c>
      <c r="W30">
        <v>0</v>
      </c>
      <c r="X30">
        <v>141.68875800000001</v>
      </c>
      <c r="Y30">
        <v>0</v>
      </c>
      <c r="Z30">
        <v>0</v>
      </c>
      <c r="AA30">
        <v>0</v>
      </c>
      <c r="AB30">
        <v>12.649823</v>
      </c>
      <c r="AC30">
        <v>9.2955649999999999</v>
      </c>
      <c r="AD30">
        <v>26.264583999999999</v>
      </c>
      <c r="AE30">
        <v>47.444378</v>
      </c>
      <c r="AF30">
        <v>25.570430999999999</v>
      </c>
      <c r="AG30">
        <v>41.853211000000002</v>
      </c>
      <c r="AH30">
        <v>112.33479699999999</v>
      </c>
      <c r="AI30">
        <v>2.445433</v>
      </c>
      <c r="AJ30">
        <v>0</v>
      </c>
      <c r="AK30">
        <v>49.364417000000003</v>
      </c>
      <c r="AL30">
        <v>2.232202</v>
      </c>
      <c r="AM30">
        <v>0</v>
      </c>
      <c r="AN30">
        <v>0.40423599999999998</v>
      </c>
      <c r="AO30">
        <v>0</v>
      </c>
      <c r="AP30">
        <v>7.9976029999999998</v>
      </c>
      <c r="AQ30">
        <v>59.785361999999999</v>
      </c>
      <c r="AR30">
        <v>38.174112000000001</v>
      </c>
      <c r="AS30">
        <v>9.6904839999999997</v>
      </c>
      <c r="AT30">
        <v>14.404426000000001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2186.691299000001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619.52250000000004</v>
      </c>
      <c r="L31">
        <v>108.5365</v>
      </c>
      <c r="M31">
        <v>88.366</v>
      </c>
      <c r="N31">
        <v>113.459062</v>
      </c>
      <c r="O31">
        <v>118.780833</v>
      </c>
      <c r="P31">
        <v>98.331187999999997</v>
      </c>
      <c r="Q31">
        <v>17.559678999999999</v>
      </c>
      <c r="R31">
        <v>35.176392</v>
      </c>
      <c r="S31">
        <v>21.790863999999999</v>
      </c>
      <c r="T31">
        <v>0</v>
      </c>
      <c r="U31">
        <v>402.22858500000001</v>
      </c>
      <c r="V31">
        <v>0</v>
      </c>
      <c r="W31">
        <v>0</v>
      </c>
      <c r="X31">
        <v>141.68875800000001</v>
      </c>
      <c r="Y31">
        <v>0</v>
      </c>
      <c r="Z31">
        <v>12.58985</v>
      </c>
      <c r="AA31">
        <v>0</v>
      </c>
      <c r="AB31">
        <v>25.299647</v>
      </c>
      <c r="AC31">
        <v>27.914826999999999</v>
      </c>
      <c r="AD31">
        <v>34.258153999999998</v>
      </c>
      <c r="AE31">
        <v>47.444378</v>
      </c>
      <c r="AF31">
        <v>29.358643000000001</v>
      </c>
      <c r="AG31">
        <v>41.853211000000002</v>
      </c>
      <c r="AH31">
        <v>134.80175700000001</v>
      </c>
      <c r="AI31">
        <v>15.895314000000001</v>
      </c>
      <c r="AJ31">
        <v>0</v>
      </c>
      <c r="AK31">
        <v>49.364417000000003</v>
      </c>
      <c r="AL31">
        <v>2.232202</v>
      </c>
      <c r="AM31">
        <v>0</v>
      </c>
      <c r="AN31">
        <v>0.40423599999999998</v>
      </c>
      <c r="AO31">
        <v>0</v>
      </c>
      <c r="AP31">
        <v>4.921602</v>
      </c>
      <c r="AQ31">
        <v>59.785361999999999</v>
      </c>
      <c r="AR31">
        <v>4.241568</v>
      </c>
      <c r="AS31">
        <v>15.633982</v>
      </c>
      <c r="AT31">
        <v>14.404426000000001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2285.8439370000001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618.98663699999997</v>
      </c>
      <c r="L32">
        <v>211.31</v>
      </c>
      <c r="M32">
        <v>88.366</v>
      </c>
      <c r="N32">
        <v>113.459062</v>
      </c>
      <c r="O32">
        <v>118.780833</v>
      </c>
      <c r="P32">
        <v>98.331187999999997</v>
      </c>
      <c r="Q32">
        <v>20.959848999999998</v>
      </c>
      <c r="R32">
        <v>40.715691</v>
      </c>
      <c r="S32">
        <v>25.347691000000001</v>
      </c>
      <c r="T32">
        <v>0</v>
      </c>
      <c r="U32">
        <v>402.22858500000001</v>
      </c>
      <c r="V32">
        <v>0</v>
      </c>
      <c r="W32">
        <v>0</v>
      </c>
      <c r="X32">
        <v>141.68875800000001</v>
      </c>
      <c r="Y32">
        <v>0</v>
      </c>
      <c r="Z32">
        <v>12.58985</v>
      </c>
      <c r="AA32">
        <v>0</v>
      </c>
      <c r="AB32">
        <v>37.949469999999998</v>
      </c>
      <c r="AC32">
        <v>27.914826999999999</v>
      </c>
      <c r="AD32">
        <v>35.019446000000002</v>
      </c>
      <c r="AE32">
        <v>47.483812</v>
      </c>
      <c r="AF32">
        <v>29.358643000000001</v>
      </c>
      <c r="AG32">
        <v>41.853211000000002</v>
      </c>
      <c r="AH32">
        <v>134.80175700000001</v>
      </c>
      <c r="AI32">
        <v>15.895314000000001</v>
      </c>
      <c r="AJ32">
        <v>0</v>
      </c>
      <c r="AK32">
        <v>49.364417000000003</v>
      </c>
      <c r="AL32">
        <v>2.232202</v>
      </c>
      <c r="AM32">
        <v>0</v>
      </c>
      <c r="AN32">
        <v>0.40423599999999998</v>
      </c>
      <c r="AO32">
        <v>0</v>
      </c>
      <c r="AP32">
        <v>4.921602</v>
      </c>
      <c r="AQ32">
        <v>59.785361999999999</v>
      </c>
      <c r="AR32">
        <v>2.120784</v>
      </c>
      <c r="AS32">
        <v>15.633982</v>
      </c>
      <c r="AT32">
        <v>12.283419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2409.7866279999998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608.42113700000004</v>
      </c>
      <c r="L33">
        <v>211.31</v>
      </c>
      <c r="M33">
        <v>88.366</v>
      </c>
      <c r="N33">
        <v>113.459062</v>
      </c>
      <c r="O33">
        <v>118.780833</v>
      </c>
      <c r="P33">
        <v>98.331187999999997</v>
      </c>
      <c r="Q33">
        <v>20.959848999999998</v>
      </c>
      <c r="R33">
        <v>40.715691</v>
      </c>
      <c r="S33">
        <v>25.347691000000001</v>
      </c>
      <c r="T33">
        <v>0</v>
      </c>
      <c r="U33">
        <v>402.22858500000001</v>
      </c>
      <c r="V33">
        <v>0</v>
      </c>
      <c r="W33">
        <v>0</v>
      </c>
      <c r="X33">
        <v>141.68875800000001</v>
      </c>
      <c r="Y33">
        <v>0</v>
      </c>
      <c r="Z33">
        <v>12.58985</v>
      </c>
      <c r="AA33">
        <v>0</v>
      </c>
      <c r="AB33">
        <v>37.949469999999998</v>
      </c>
      <c r="AC33">
        <v>27.914826999999999</v>
      </c>
      <c r="AD33">
        <v>35.100650000000002</v>
      </c>
      <c r="AE33">
        <v>47.483812</v>
      </c>
      <c r="AF33">
        <v>29.358643000000001</v>
      </c>
      <c r="AG33">
        <v>41.853211000000002</v>
      </c>
      <c r="AH33">
        <v>134.80175700000001</v>
      </c>
      <c r="AI33">
        <v>15.895314000000001</v>
      </c>
      <c r="AJ33">
        <v>0</v>
      </c>
      <c r="AK33">
        <v>49.364417000000003</v>
      </c>
      <c r="AL33">
        <v>2.232202</v>
      </c>
      <c r="AM33">
        <v>0</v>
      </c>
      <c r="AN33">
        <v>0.40423599999999998</v>
      </c>
      <c r="AO33">
        <v>0</v>
      </c>
      <c r="AP33">
        <v>4.921602</v>
      </c>
      <c r="AQ33">
        <v>59.785361999999999</v>
      </c>
      <c r="AR33">
        <v>2.120784</v>
      </c>
      <c r="AS33">
        <v>9.6904839999999997</v>
      </c>
      <c r="AT33">
        <v>14.404426000000001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2395.4798410000008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659.32763699999998</v>
      </c>
      <c r="L34">
        <v>216.11250000000001</v>
      </c>
      <c r="M34">
        <v>88.366</v>
      </c>
      <c r="N34">
        <v>113.459062</v>
      </c>
      <c r="O34">
        <v>118.780833</v>
      </c>
      <c r="P34">
        <v>98.331187999999997</v>
      </c>
      <c r="Q34">
        <v>20.959848999999998</v>
      </c>
      <c r="R34">
        <v>40.715691</v>
      </c>
      <c r="S34">
        <v>25.347691000000001</v>
      </c>
      <c r="T34">
        <v>0</v>
      </c>
      <c r="U34">
        <v>402.22858500000001</v>
      </c>
      <c r="V34">
        <v>0</v>
      </c>
      <c r="W34">
        <v>0</v>
      </c>
      <c r="X34">
        <v>141.68875800000001</v>
      </c>
      <c r="Y34">
        <v>0</v>
      </c>
      <c r="Z34">
        <v>18.884775000000001</v>
      </c>
      <c r="AA34">
        <v>0</v>
      </c>
      <c r="AB34">
        <v>37.949469999999998</v>
      </c>
      <c r="AC34">
        <v>27.914826999999999</v>
      </c>
      <c r="AD34">
        <v>35.100650000000002</v>
      </c>
      <c r="AE34">
        <v>47.483812</v>
      </c>
      <c r="AF34">
        <v>29.358643000000001</v>
      </c>
      <c r="AG34">
        <v>41.853211000000002</v>
      </c>
      <c r="AH34">
        <v>112.33479699999999</v>
      </c>
      <c r="AI34">
        <v>15.895314000000001</v>
      </c>
      <c r="AJ34">
        <v>0</v>
      </c>
      <c r="AK34">
        <v>49.364417000000003</v>
      </c>
      <c r="AL34">
        <v>2.232202</v>
      </c>
      <c r="AM34">
        <v>0</v>
      </c>
      <c r="AN34">
        <v>0.40423599999999998</v>
      </c>
      <c r="AO34">
        <v>0</v>
      </c>
      <c r="AP34">
        <v>4.921602</v>
      </c>
      <c r="AQ34">
        <v>59.785361999999999</v>
      </c>
      <c r="AR34">
        <v>2.120784</v>
      </c>
      <c r="AS34">
        <v>9.6904839999999997</v>
      </c>
      <c r="AT34">
        <v>14.404426000000001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2435.016806000001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659.32763699999998</v>
      </c>
      <c r="L35">
        <v>216.11250000000001</v>
      </c>
      <c r="M35">
        <v>88.366</v>
      </c>
      <c r="N35">
        <v>113.459062</v>
      </c>
      <c r="O35">
        <v>118.780833</v>
      </c>
      <c r="P35">
        <v>98.331187999999997</v>
      </c>
      <c r="Q35">
        <v>20.959848999999998</v>
      </c>
      <c r="R35">
        <v>40.715691</v>
      </c>
      <c r="S35">
        <v>25.347691000000001</v>
      </c>
      <c r="T35">
        <v>0</v>
      </c>
      <c r="U35">
        <v>402.22858500000001</v>
      </c>
      <c r="V35">
        <v>0</v>
      </c>
      <c r="W35">
        <v>0</v>
      </c>
      <c r="X35">
        <v>141.68875800000001</v>
      </c>
      <c r="Y35">
        <v>0</v>
      </c>
      <c r="Z35">
        <v>18.884775000000001</v>
      </c>
      <c r="AA35">
        <v>0</v>
      </c>
      <c r="AB35">
        <v>37.949469999999998</v>
      </c>
      <c r="AC35">
        <v>27.914826999999999</v>
      </c>
      <c r="AD35">
        <v>26.264583999999999</v>
      </c>
      <c r="AE35">
        <v>47.444378</v>
      </c>
      <c r="AF35">
        <v>29.358643000000001</v>
      </c>
      <c r="AG35">
        <v>41.853211000000002</v>
      </c>
      <c r="AH35">
        <v>89.867838000000006</v>
      </c>
      <c r="AI35">
        <v>15.895314000000001</v>
      </c>
      <c r="AJ35">
        <v>0</v>
      </c>
      <c r="AK35">
        <v>49.364417000000003</v>
      </c>
      <c r="AL35">
        <v>2.232202</v>
      </c>
      <c r="AM35">
        <v>0</v>
      </c>
      <c r="AN35">
        <v>0.40423599999999998</v>
      </c>
      <c r="AO35">
        <v>0</v>
      </c>
      <c r="AP35">
        <v>4.3064020000000003</v>
      </c>
      <c r="AQ35">
        <v>59.785361999999999</v>
      </c>
      <c r="AR35">
        <v>2.120784</v>
      </c>
      <c r="AS35">
        <v>9.6904839999999997</v>
      </c>
      <c r="AT35">
        <v>14.404426000000001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2403.0591470000008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659.32763699999998</v>
      </c>
      <c r="L36">
        <v>216.11250000000001</v>
      </c>
      <c r="M36">
        <v>88.366</v>
      </c>
      <c r="N36">
        <v>113.459062</v>
      </c>
      <c r="O36">
        <v>118.780833</v>
      </c>
      <c r="P36">
        <v>98.331187999999997</v>
      </c>
      <c r="Q36">
        <v>20.959848999999998</v>
      </c>
      <c r="R36">
        <v>40.715691</v>
      </c>
      <c r="S36">
        <v>25.347691000000001</v>
      </c>
      <c r="T36">
        <v>0</v>
      </c>
      <c r="U36">
        <v>402.22858500000001</v>
      </c>
      <c r="V36">
        <v>0</v>
      </c>
      <c r="W36">
        <v>0</v>
      </c>
      <c r="X36">
        <v>141.68875800000001</v>
      </c>
      <c r="Y36">
        <v>0</v>
      </c>
      <c r="Z36">
        <v>6.2949250000000001</v>
      </c>
      <c r="AA36">
        <v>0</v>
      </c>
      <c r="AB36">
        <v>25.222826000000001</v>
      </c>
      <c r="AC36">
        <v>18.591131000000001</v>
      </c>
      <c r="AD36">
        <v>26.264583999999999</v>
      </c>
      <c r="AE36">
        <v>27.111073000000001</v>
      </c>
      <c r="AF36">
        <v>29.358643000000001</v>
      </c>
      <c r="AG36">
        <v>41.853211000000002</v>
      </c>
      <c r="AH36">
        <v>89.867838000000006</v>
      </c>
      <c r="AI36">
        <v>15.895314000000001</v>
      </c>
      <c r="AJ36">
        <v>0</v>
      </c>
      <c r="AK36">
        <v>49.364417000000003</v>
      </c>
      <c r="AL36">
        <v>2.232202</v>
      </c>
      <c r="AM36">
        <v>0</v>
      </c>
      <c r="AN36">
        <v>0.40423599999999998</v>
      </c>
      <c r="AO36">
        <v>0</v>
      </c>
      <c r="AP36">
        <v>4.3064020000000003</v>
      </c>
      <c r="AQ36">
        <v>59.785361999999999</v>
      </c>
      <c r="AR36">
        <v>38.174112000000001</v>
      </c>
      <c r="AS36">
        <v>15.633982</v>
      </c>
      <c r="AT36">
        <v>14.404426000000001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2390.0824780000003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659.32763699999998</v>
      </c>
      <c r="L37">
        <v>216.11250000000001</v>
      </c>
      <c r="M37">
        <v>88.366</v>
      </c>
      <c r="N37">
        <v>113.459062</v>
      </c>
      <c r="O37">
        <v>118.780833</v>
      </c>
      <c r="P37">
        <v>98.331187999999997</v>
      </c>
      <c r="Q37">
        <v>20.959848999999998</v>
      </c>
      <c r="R37">
        <v>40.715691</v>
      </c>
      <c r="S37">
        <v>25.347691000000001</v>
      </c>
      <c r="T37">
        <v>0</v>
      </c>
      <c r="U37">
        <v>402.22858500000001</v>
      </c>
      <c r="V37">
        <v>0</v>
      </c>
      <c r="W37">
        <v>0</v>
      </c>
      <c r="X37">
        <v>141.68875800000001</v>
      </c>
      <c r="Y37">
        <v>0</v>
      </c>
      <c r="Z37">
        <v>0</v>
      </c>
      <c r="AA37">
        <v>0</v>
      </c>
      <c r="AB37">
        <v>12.662627000000001</v>
      </c>
      <c r="AC37">
        <v>9.2955649999999999</v>
      </c>
      <c r="AD37">
        <v>26.264583999999999</v>
      </c>
      <c r="AE37">
        <v>12.569679000000001</v>
      </c>
      <c r="AF37">
        <v>17.046953999999999</v>
      </c>
      <c r="AG37">
        <v>41.853211000000002</v>
      </c>
      <c r="AH37">
        <v>67.400878000000006</v>
      </c>
      <c r="AI37">
        <v>2.445433</v>
      </c>
      <c r="AJ37">
        <v>0</v>
      </c>
      <c r="AK37">
        <v>49.364417000000003</v>
      </c>
      <c r="AL37">
        <v>2.232202</v>
      </c>
      <c r="AM37">
        <v>0</v>
      </c>
      <c r="AN37">
        <v>0.40423599999999998</v>
      </c>
      <c r="AO37">
        <v>0</v>
      </c>
      <c r="AP37">
        <v>4.3064020000000003</v>
      </c>
      <c r="AQ37">
        <v>59.785361999999999</v>
      </c>
      <c r="AR37">
        <v>38.174112000000001</v>
      </c>
      <c r="AS37">
        <v>15.633982</v>
      </c>
      <c r="AT37">
        <v>14.404426000000001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2299.1618639999997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659.32763699999998</v>
      </c>
      <c r="L38">
        <v>216.11250000000001</v>
      </c>
      <c r="M38">
        <v>88.366</v>
      </c>
      <c r="N38">
        <v>113.459062</v>
      </c>
      <c r="O38">
        <v>118.780833</v>
      </c>
      <c r="P38">
        <v>98.331187999999997</v>
      </c>
      <c r="Q38">
        <v>20.959848999999998</v>
      </c>
      <c r="R38">
        <v>40.715691</v>
      </c>
      <c r="S38">
        <v>25.347691000000001</v>
      </c>
      <c r="T38">
        <v>0</v>
      </c>
      <c r="U38">
        <v>402.22858500000001</v>
      </c>
      <c r="V38">
        <v>0</v>
      </c>
      <c r="W38">
        <v>0</v>
      </c>
      <c r="X38">
        <v>141.68875800000001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17.509723000000001</v>
      </c>
      <c r="AE38">
        <v>4.3131250000000003</v>
      </c>
      <c r="AF38">
        <v>17.046953999999999</v>
      </c>
      <c r="AG38">
        <v>41.853211000000002</v>
      </c>
      <c r="AH38">
        <v>43.842407000000001</v>
      </c>
      <c r="AI38">
        <v>0</v>
      </c>
      <c r="AJ38">
        <v>0</v>
      </c>
      <c r="AK38">
        <v>49.364417000000003</v>
      </c>
      <c r="AL38">
        <v>2.232202</v>
      </c>
      <c r="AM38">
        <v>0</v>
      </c>
      <c r="AN38">
        <v>0.40423599999999998</v>
      </c>
      <c r="AO38">
        <v>0</v>
      </c>
      <c r="AP38">
        <v>4.3064020000000003</v>
      </c>
      <c r="AQ38">
        <v>59.785361999999999</v>
      </c>
      <c r="AR38">
        <v>2.120784</v>
      </c>
      <c r="AS38">
        <v>9.6904839999999997</v>
      </c>
      <c r="AT38">
        <v>12.283419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2190.0705200000007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659.32763699999998</v>
      </c>
      <c r="L39">
        <v>216.11250000000001</v>
      </c>
      <c r="M39">
        <v>88.366</v>
      </c>
      <c r="N39">
        <v>113.459062</v>
      </c>
      <c r="O39">
        <v>118.780833</v>
      </c>
      <c r="P39">
        <v>98.331187999999997</v>
      </c>
      <c r="Q39">
        <v>20.959848999999998</v>
      </c>
      <c r="R39">
        <v>40.715691</v>
      </c>
      <c r="S39">
        <v>25.347691000000001</v>
      </c>
      <c r="T39">
        <v>0</v>
      </c>
      <c r="U39">
        <v>402.22858500000001</v>
      </c>
      <c r="V39">
        <v>0</v>
      </c>
      <c r="W39">
        <v>0</v>
      </c>
      <c r="X39">
        <v>141.68875800000001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8.754861</v>
      </c>
      <c r="AE39">
        <v>4.3131250000000003</v>
      </c>
      <c r="AF39">
        <v>17.046953999999999</v>
      </c>
      <c r="AG39">
        <v>41.853211000000002</v>
      </c>
      <c r="AH39">
        <v>20.011057000000001</v>
      </c>
      <c r="AI39">
        <v>0</v>
      </c>
      <c r="AJ39">
        <v>0</v>
      </c>
      <c r="AK39">
        <v>49.364417000000003</v>
      </c>
      <c r="AL39">
        <v>2.232202</v>
      </c>
      <c r="AM39">
        <v>0</v>
      </c>
      <c r="AN39">
        <v>0.40423599999999998</v>
      </c>
      <c r="AO39">
        <v>0</v>
      </c>
      <c r="AP39">
        <v>4.3064020000000003</v>
      </c>
      <c r="AQ39">
        <v>59.785361999999999</v>
      </c>
      <c r="AR39">
        <v>2.120784</v>
      </c>
      <c r="AS39">
        <v>9.6904839999999997</v>
      </c>
      <c r="AT39">
        <v>14.404426000000001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2159.6053150000007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659.32763699999998</v>
      </c>
      <c r="L40">
        <v>216.11250000000001</v>
      </c>
      <c r="M40">
        <v>88.366</v>
      </c>
      <c r="N40">
        <v>113.459062</v>
      </c>
      <c r="O40">
        <v>118.780833</v>
      </c>
      <c r="P40">
        <v>98.331187999999997</v>
      </c>
      <c r="Q40">
        <v>20.959848999999998</v>
      </c>
      <c r="R40">
        <v>40.715691</v>
      </c>
      <c r="S40">
        <v>25.347691000000001</v>
      </c>
      <c r="T40">
        <v>0</v>
      </c>
      <c r="U40">
        <v>402.22858500000001</v>
      </c>
      <c r="V40">
        <v>0</v>
      </c>
      <c r="W40">
        <v>0</v>
      </c>
      <c r="X40">
        <v>141.68875800000001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4.3131250000000003</v>
      </c>
      <c r="AF40">
        <v>17.046953999999999</v>
      </c>
      <c r="AG40">
        <v>41.853211000000002</v>
      </c>
      <c r="AH40">
        <v>0</v>
      </c>
      <c r="AI40">
        <v>0</v>
      </c>
      <c r="AJ40">
        <v>0</v>
      </c>
      <c r="AK40">
        <v>49.364417000000003</v>
      </c>
      <c r="AL40">
        <v>16.741515</v>
      </c>
      <c r="AM40">
        <v>0</v>
      </c>
      <c r="AN40">
        <v>0.40423599999999998</v>
      </c>
      <c r="AO40">
        <v>0</v>
      </c>
      <c r="AP40">
        <v>4.3064020000000003</v>
      </c>
      <c r="AQ40">
        <v>59.785361999999999</v>
      </c>
      <c r="AR40">
        <v>2.120784</v>
      </c>
      <c r="AS40">
        <v>9.6904839999999997</v>
      </c>
      <c r="AT40">
        <v>14.404426000000001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2145.3487100000007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659.32763699999998</v>
      </c>
      <c r="L41">
        <v>216.11250000000001</v>
      </c>
      <c r="M41">
        <v>88.366</v>
      </c>
      <c r="N41">
        <v>113.459062</v>
      </c>
      <c r="O41">
        <v>118.780833</v>
      </c>
      <c r="P41">
        <v>98.331187999999997</v>
      </c>
      <c r="Q41">
        <v>20.959848999999998</v>
      </c>
      <c r="R41">
        <v>40.715691</v>
      </c>
      <c r="S41">
        <v>25.347691000000001</v>
      </c>
      <c r="T41">
        <v>0</v>
      </c>
      <c r="U41">
        <v>402.22858500000001</v>
      </c>
      <c r="V41">
        <v>0</v>
      </c>
      <c r="W41">
        <v>0</v>
      </c>
      <c r="X41">
        <v>141.68875800000001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4.3131250000000003</v>
      </c>
      <c r="AF41">
        <v>17.046953999999999</v>
      </c>
      <c r="AG41">
        <v>41.853211000000002</v>
      </c>
      <c r="AH41">
        <v>0</v>
      </c>
      <c r="AI41">
        <v>0</v>
      </c>
      <c r="AJ41">
        <v>0</v>
      </c>
      <c r="AK41">
        <v>49.364417000000003</v>
      </c>
      <c r="AL41">
        <v>51.340646</v>
      </c>
      <c r="AM41">
        <v>0</v>
      </c>
      <c r="AN41">
        <v>0.40423599999999998</v>
      </c>
      <c r="AO41">
        <v>0</v>
      </c>
      <c r="AP41">
        <v>4.3064020000000003</v>
      </c>
      <c r="AQ41">
        <v>59.785361999999999</v>
      </c>
      <c r="AR41">
        <v>2.120784</v>
      </c>
      <c r="AS41">
        <v>4.9098449999999998</v>
      </c>
      <c r="AT41">
        <v>14.404426000000001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2175.1672020000005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659.32763699999998</v>
      </c>
      <c r="L42">
        <v>216.11250000000001</v>
      </c>
      <c r="M42">
        <v>88.366</v>
      </c>
      <c r="N42">
        <v>113.459062</v>
      </c>
      <c r="O42">
        <v>118.780833</v>
      </c>
      <c r="P42">
        <v>98.331187999999997</v>
      </c>
      <c r="Q42">
        <v>20.959848999999998</v>
      </c>
      <c r="R42">
        <v>40.715691</v>
      </c>
      <c r="S42">
        <v>25.347691000000001</v>
      </c>
      <c r="T42">
        <v>0</v>
      </c>
      <c r="U42">
        <v>402.22858500000001</v>
      </c>
      <c r="V42">
        <v>0</v>
      </c>
      <c r="W42">
        <v>0</v>
      </c>
      <c r="X42">
        <v>141.68875800000001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4.3131250000000003</v>
      </c>
      <c r="AF42">
        <v>17.046953999999999</v>
      </c>
      <c r="AG42">
        <v>41.853211000000002</v>
      </c>
      <c r="AH42">
        <v>0</v>
      </c>
      <c r="AI42">
        <v>0</v>
      </c>
      <c r="AJ42">
        <v>0</v>
      </c>
      <c r="AK42">
        <v>49.364417000000003</v>
      </c>
      <c r="AL42">
        <v>51.340646</v>
      </c>
      <c r="AM42">
        <v>0</v>
      </c>
      <c r="AN42">
        <v>0.40423599999999998</v>
      </c>
      <c r="AO42">
        <v>0</v>
      </c>
      <c r="AP42">
        <v>4.3064020000000003</v>
      </c>
      <c r="AQ42">
        <v>59.785361999999999</v>
      </c>
      <c r="AR42">
        <v>2.120784</v>
      </c>
      <c r="AS42">
        <v>4.9098449999999998</v>
      </c>
      <c r="AT42">
        <v>14.404426000000001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2175.1672020000005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659.32763699999998</v>
      </c>
      <c r="L43">
        <v>216.11250000000001</v>
      </c>
      <c r="M43">
        <v>88.366</v>
      </c>
      <c r="N43">
        <v>113.459062</v>
      </c>
      <c r="O43">
        <v>118.780833</v>
      </c>
      <c r="P43">
        <v>98.331187999999997</v>
      </c>
      <c r="Q43">
        <v>20.959848999999998</v>
      </c>
      <c r="R43">
        <v>40.715691</v>
      </c>
      <c r="S43">
        <v>25.347691000000001</v>
      </c>
      <c r="T43">
        <v>0</v>
      </c>
      <c r="U43">
        <v>402.22858500000001</v>
      </c>
      <c r="V43">
        <v>0</v>
      </c>
      <c r="W43">
        <v>0</v>
      </c>
      <c r="X43">
        <v>141.68875800000001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4.3131250000000003</v>
      </c>
      <c r="AF43">
        <v>17.046953999999999</v>
      </c>
      <c r="AG43">
        <v>41.853211000000002</v>
      </c>
      <c r="AH43">
        <v>0</v>
      </c>
      <c r="AI43">
        <v>0</v>
      </c>
      <c r="AJ43">
        <v>0</v>
      </c>
      <c r="AK43">
        <v>49.364417000000003</v>
      </c>
      <c r="AL43">
        <v>51.340646</v>
      </c>
      <c r="AM43">
        <v>0</v>
      </c>
      <c r="AN43">
        <v>0.40423599999999998</v>
      </c>
      <c r="AO43">
        <v>0</v>
      </c>
      <c r="AP43">
        <v>4.3064020000000003</v>
      </c>
      <c r="AQ43">
        <v>44.839022</v>
      </c>
      <c r="AR43">
        <v>2.120784</v>
      </c>
      <c r="AS43">
        <v>4.9098449999999998</v>
      </c>
      <c r="AT43">
        <v>14.404426000000001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2160.2208620000006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659.32763699999998</v>
      </c>
      <c r="L44">
        <v>216.11250000000001</v>
      </c>
      <c r="M44">
        <v>88.366</v>
      </c>
      <c r="N44">
        <v>113.459062</v>
      </c>
      <c r="O44">
        <v>118.780833</v>
      </c>
      <c r="P44">
        <v>98.331187999999997</v>
      </c>
      <c r="Q44">
        <v>20.959848999999998</v>
      </c>
      <c r="R44">
        <v>40.715691</v>
      </c>
      <c r="S44">
        <v>25.347691000000001</v>
      </c>
      <c r="T44">
        <v>0</v>
      </c>
      <c r="U44">
        <v>402.22858500000001</v>
      </c>
      <c r="V44">
        <v>0</v>
      </c>
      <c r="W44">
        <v>0</v>
      </c>
      <c r="X44">
        <v>141.68875800000001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4.3131250000000003</v>
      </c>
      <c r="AF44">
        <v>17.046953999999999</v>
      </c>
      <c r="AG44">
        <v>41.853211000000002</v>
      </c>
      <c r="AH44">
        <v>0</v>
      </c>
      <c r="AI44">
        <v>0</v>
      </c>
      <c r="AJ44">
        <v>0</v>
      </c>
      <c r="AK44">
        <v>49.364417000000003</v>
      </c>
      <c r="AL44">
        <v>51.340646</v>
      </c>
      <c r="AM44">
        <v>0</v>
      </c>
      <c r="AN44">
        <v>0.40423599999999998</v>
      </c>
      <c r="AO44">
        <v>0</v>
      </c>
      <c r="AP44">
        <v>4.3064020000000003</v>
      </c>
      <c r="AQ44">
        <v>44.839022</v>
      </c>
      <c r="AR44">
        <v>2.120784</v>
      </c>
      <c r="AS44">
        <v>4.9098449999999998</v>
      </c>
      <c r="AT44">
        <v>12.283419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2158.0998550000004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659.32763699999998</v>
      </c>
      <c r="L45">
        <v>216.11250000000001</v>
      </c>
      <c r="M45">
        <v>88.366</v>
      </c>
      <c r="N45">
        <v>113.459062</v>
      </c>
      <c r="O45">
        <v>118.780833</v>
      </c>
      <c r="P45">
        <v>98.331187999999997</v>
      </c>
      <c r="Q45">
        <v>20.959848999999998</v>
      </c>
      <c r="R45">
        <v>40.715691</v>
      </c>
      <c r="S45">
        <v>25.347691000000001</v>
      </c>
      <c r="T45">
        <v>0</v>
      </c>
      <c r="U45">
        <v>402.22858500000001</v>
      </c>
      <c r="V45">
        <v>0</v>
      </c>
      <c r="W45">
        <v>0</v>
      </c>
      <c r="X45">
        <v>141.68875800000001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4.3131250000000003</v>
      </c>
      <c r="AF45">
        <v>17.046953999999999</v>
      </c>
      <c r="AG45">
        <v>41.853211000000002</v>
      </c>
      <c r="AH45">
        <v>0</v>
      </c>
      <c r="AI45">
        <v>0</v>
      </c>
      <c r="AJ45">
        <v>0</v>
      </c>
      <c r="AK45">
        <v>49.364417000000003</v>
      </c>
      <c r="AL45">
        <v>16.741515</v>
      </c>
      <c r="AM45">
        <v>0</v>
      </c>
      <c r="AN45">
        <v>0.40423599999999998</v>
      </c>
      <c r="AO45">
        <v>0</v>
      </c>
      <c r="AP45">
        <v>4.3064020000000003</v>
      </c>
      <c r="AQ45">
        <v>44.839022</v>
      </c>
      <c r="AR45">
        <v>2.120784</v>
      </c>
      <c r="AS45">
        <v>4.9098449999999998</v>
      </c>
      <c r="AT45">
        <v>14.404426000000001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2125.6217310000006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659.32763699999998</v>
      </c>
      <c r="L46">
        <v>216.11250000000001</v>
      </c>
      <c r="M46">
        <v>88.366</v>
      </c>
      <c r="N46">
        <v>113.459062</v>
      </c>
      <c r="O46">
        <v>118.780833</v>
      </c>
      <c r="P46">
        <v>98.331187999999997</v>
      </c>
      <c r="Q46">
        <v>20.959848999999998</v>
      </c>
      <c r="R46">
        <v>40.715691</v>
      </c>
      <c r="S46">
        <v>25.347691000000001</v>
      </c>
      <c r="T46">
        <v>0</v>
      </c>
      <c r="U46">
        <v>402.22858500000001</v>
      </c>
      <c r="V46">
        <v>0</v>
      </c>
      <c r="W46">
        <v>0</v>
      </c>
      <c r="X46">
        <v>141.68875800000001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4.3131250000000003</v>
      </c>
      <c r="AF46">
        <v>17.046953999999999</v>
      </c>
      <c r="AG46">
        <v>41.853211000000002</v>
      </c>
      <c r="AH46">
        <v>0</v>
      </c>
      <c r="AI46">
        <v>0</v>
      </c>
      <c r="AJ46">
        <v>0</v>
      </c>
      <c r="AK46">
        <v>49.364417000000003</v>
      </c>
      <c r="AL46">
        <v>2.232202</v>
      </c>
      <c r="AM46">
        <v>0</v>
      </c>
      <c r="AN46">
        <v>0.40423599999999998</v>
      </c>
      <c r="AO46">
        <v>0</v>
      </c>
      <c r="AP46">
        <v>4.3064020000000003</v>
      </c>
      <c r="AQ46">
        <v>44.839022</v>
      </c>
      <c r="AR46">
        <v>2.120784</v>
      </c>
      <c r="AS46">
        <v>4.9098449999999998</v>
      </c>
      <c r="AT46">
        <v>14.404426000000001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2111.1124180000002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659.32763699999998</v>
      </c>
      <c r="L47">
        <v>225.7175</v>
      </c>
      <c r="M47">
        <v>88.366</v>
      </c>
      <c r="N47">
        <v>113.459062</v>
      </c>
      <c r="O47">
        <v>118.780833</v>
      </c>
      <c r="P47">
        <v>98.331187999999997</v>
      </c>
      <c r="Q47">
        <v>20.961587000000002</v>
      </c>
      <c r="R47">
        <v>40.717703999999998</v>
      </c>
      <c r="S47">
        <v>25.348469000000001</v>
      </c>
      <c r="T47">
        <v>0</v>
      </c>
      <c r="U47">
        <v>402.22858500000001</v>
      </c>
      <c r="V47">
        <v>0</v>
      </c>
      <c r="W47">
        <v>0</v>
      </c>
      <c r="X47">
        <v>141.68875800000001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4.3131250000000003</v>
      </c>
      <c r="AF47">
        <v>8.5234769999999997</v>
      </c>
      <c r="AG47">
        <v>41.853211000000002</v>
      </c>
      <c r="AH47">
        <v>0</v>
      </c>
      <c r="AI47">
        <v>0</v>
      </c>
      <c r="AJ47">
        <v>0</v>
      </c>
      <c r="AK47">
        <v>49.364417000000003</v>
      </c>
      <c r="AL47">
        <v>2.232202</v>
      </c>
      <c r="AM47">
        <v>0</v>
      </c>
      <c r="AN47">
        <v>0.40423599999999998</v>
      </c>
      <c r="AO47">
        <v>0</v>
      </c>
      <c r="AP47">
        <v>4.3064020000000003</v>
      </c>
      <c r="AQ47">
        <v>44.839022</v>
      </c>
      <c r="AR47">
        <v>2.120784</v>
      </c>
      <c r="AS47">
        <v>4.9098449999999998</v>
      </c>
      <c r="AT47">
        <v>14.404426000000001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2112.1984700000003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659.32763699999998</v>
      </c>
      <c r="L48">
        <v>225.7175</v>
      </c>
      <c r="M48">
        <v>88.366</v>
      </c>
      <c r="N48">
        <v>113.459062</v>
      </c>
      <c r="O48">
        <v>118.780833</v>
      </c>
      <c r="P48">
        <v>98.331187999999997</v>
      </c>
      <c r="Q48">
        <v>20.961587000000002</v>
      </c>
      <c r="R48">
        <v>40.717703999999998</v>
      </c>
      <c r="S48">
        <v>25.348469000000001</v>
      </c>
      <c r="T48">
        <v>0</v>
      </c>
      <c r="U48">
        <v>402.22858500000001</v>
      </c>
      <c r="V48">
        <v>0</v>
      </c>
      <c r="W48">
        <v>0</v>
      </c>
      <c r="X48">
        <v>141.68875800000001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4.3131250000000003</v>
      </c>
      <c r="AF48">
        <v>8.5234769999999997</v>
      </c>
      <c r="AG48">
        <v>41.853211000000002</v>
      </c>
      <c r="AH48">
        <v>0</v>
      </c>
      <c r="AI48">
        <v>0</v>
      </c>
      <c r="AJ48">
        <v>0</v>
      </c>
      <c r="AK48">
        <v>49.364417000000003</v>
      </c>
      <c r="AL48">
        <v>2.232202</v>
      </c>
      <c r="AM48">
        <v>0</v>
      </c>
      <c r="AN48">
        <v>0.40423599999999998</v>
      </c>
      <c r="AO48">
        <v>0</v>
      </c>
      <c r="AP48">
        <v>4.3064020000000003</v>
      </c>
      <c r="AQ48">
        <v>35.278204000000002</v>
      </c>
      <c r="AR48">
        <v>2.120784</v>
      </c>
      <c r="AS48">
        <v>4.9098449999999998</v>
      </c>
      <c r="AT48">
        <v>14.404426000000001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2102.6376520000003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659.32763699999998</v>
      </c>
      <c r="L49">
        <v>231.48050000000001</v>
      </c>
      <c r="M49">
        <v>88.366</v>
      </c>
      <c r="N49">
        <v>113.459062</v>
      </c>
      <c r="O49">
        <v>118.780833</v>
      </c>
      <c r="P49">
        <v>98.331187999999997</v>
      </c>
      <c r="Q49">
        <v>20.961587000000002</v>
      </c>
      <c r="R49">
        <v>40.717703999999998</v>
      </c>
      <c r="S49">
        <v>25.348469000000001</v>
      </c>
      <c r="T49">
        <v>0</v>
      </c>
      <c r="U49">
        <v>402.22858500000001</v>
      </c>
      <c r="V49">
        <v>0</v>
      </c>
      <c r="W49">
        <v>0</v>
      </c>
      <c r="X49">
        <v>141.68875800000001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4.3131250000000003</v>
      </c>
      <c r="AF49">
        <v>8.5234769999999997</v>
      </c>
      <c r="AG49">
        <v>41.853211000000002</v>
      </c>
      <c r="AH49">
        <v>0</v>
      </c>
      <c r="AI49">
        <v>0</v>
      </c>
      <c r="AJ49">
        <v>0</v>
      </c>
      <c r="AK49">
        <v>49.364417000000003</v>
      </c>
      <c r="AL49">
        <v>2.232202</v>
      </c>
      <c r="AM49">
        <v>0</v>
      </c>
      <c r="AN49">
        <v>0.40423599999999998</v>
      </c>
      <c r="AO49">
        <v>0</v>
      </c>
      <c r="AP49">
        <v>4.3064020000000003</v>
      </c>
      <c r="AQ49">
        <v>29.892681</v>
      </c>
      <c r="AR49">
        <v>2.120784</v>
      </c>
      <c r="AS49">
        <v>4.9098449999999998</v>
      </c>
      <c r="AT49">
        <v>14.404426000000001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2103.0151289999999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659.32763699999998</v>
      </c>
      <c r="L50">
        <v>231.48050000000001</v>
      </c>
      <c r="M50">
        <v>88.366</v>
      </c>
      <c r="N50">
        <v>113.459062</v>
      </c>
      <c r="O50">
        <v>118.780833</v>
      </c>
      <c r="P50">
        <v>98.331187999999997</v>
      </c>
      <c r="Q50">
        <v>20.961587000000002</v>
      </c>
      <c r="R50">
        <v>40.717703999999998</v>
      </c>
      <c r="S50">
        <v>25.348469000000001</v>
      </c>
      <c r="T50">
        <v>0</v>
      </c>
      <c r="U50">
        <v>402.22858500000001</v>
      </c>
      <c r="V50">
        <v>0</v>
      </c>
      <c r="W50">
        <v>0</v>
      </c>
      <c r="X50">
        <v>141.68875800000001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4.3131250000000003</v>
      </c>
      <c r="AF50">
        <v>8.5234769999999997</v>
      </c>
      <c r="AG50">
        <v>41.853211000000002</v>
      </c>
      <c r="AH50">
        <v>0</v>
      </c>
      <c r="AI50">
        <v>0</v>
      </c>
      <c r="AJ50">
        <v>0</v>
      </c>
      <c r="AK50">
        <v>49.364417000000003</v>
      </c>
      <c r="AL50">
        <v>2.232202</v>
      </c>
      <c r="AM50">
        <v>0</v>
      </c>
      <c r="AN50">
        <v>0.40423599999999998</v>
      </c>
      <c r="AO50">
        <v>0</v>
      </c>
      <c r="AP50">
        <v>4.3064020000000003</v>
      </c>
      <c r="AQ50">
        <v>14.946339999999999</v>
      </c>
      <c r="AR50">
        <v>2.120784</v>
      </c>
      <c r="AS50">
        <v>4.9098449999999998</v>
      </c>
      <c r="AT50">
        <v>11.2598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2084.9241619999998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659.32763699999998</v>
      </c>
      <c r="L51">
        <v>234.36199999999999</v>
      </c>
      <c r="M51">
        <v>88.366</v>
      </c>
      <c r="N51">
        <v>113.459062</v>
      </c>
      <c r="O51">
        <v>118.780833</v>
      </c>
      <c r="P51">
        <v>98.691374999999994</v>
      </c>
      <c r="Q51">
        <v>20.961587000000002</v>
      </c>
      <c r="R51">
        <v>40.717703999999998</v>
      </c>
      <c r="S51">
        <v>25.348469000000001</v>
      </c>
      <c r="T51">
        <v>0</v>
      </c>
      <c r="U51">
        <v>402.22858500000001</v>
      </c>
      <c r="V51">
        <v>0</v>
      </c>
      <c r="W51">
        <v>0</v>
      </c>
      <c r="X51">
        <v>141.68875800000001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4.3131250000000003</v>
      </c>
      <c r="AF51">
        <v>8.5234769999999997</v>
      </c>
      <c r="AG51">
        <v>41.853211000000002</v>
      </c>
      <c r="AH51">
        <v>0</v>
      </c>
      <c r="AI51">
        <v>0</v>
      </c>
      <c r="AJ51">
        <v>0</v>
      </c>
      <c r="AK51">
        <v>49.364417000000003</v>
      </c>
      <c r="AL51">
        <v>2.232202</v>
      </c>
      <c r="AM51">
        <v>0</v>
      </c>
      <c r="AN51">
        <v>0.40423599999999998</v>
      </c>
      <c r="AO51">
        <v>0</v>
      </c>
      <c r="AP51">
        <v>4.3064020000000003</v>
      </c>
      <c r="AQ51">
        <v>0</v>
      </c>
      <c r="AR51">
        <v>2.120784</v>
      </c>
      <c r="AS51">
        <v>4.9098449999999998</v>
      </c>
      <c r="AT51">
        <v>14.404426000000001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2076.3641350000003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659.32763699999998</v>
      </c>
      <c r="L52">
        <v>234.36199999999999</v>
      </c>
      <c r="M52">
        <v>88.366</v>
      </c>
      <c r="N52">
        <v>113.459062</v>
      </c>
      <c r="O52">
        <v>118.780833</v>
      </c>
      <c r="P52">
        <v>98.691374999999994</v>
      </c>
      <c r="Q52">
        <v>20.961587000000002</v>
      </c>
      <c r="R52">
        <v>40.717703999999998</v>
      </c>
      <c r="S52">
        <v>25.348469000000001</v>
      </c>
      <c r="T52">
        <v>0</v>
      </c>
      <c r="U52">
        <v>402.22858500000001</v>
      </c>
      <c r="V52">
        <v>0</v>
      </c>
      <c r="W52">
        <v>0</v>
      </c>
      <c r="X52">
        <v>141.68875800000001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4.3131250000000003</v>
      </c>
      <c r="AF52">
        <v>8.5234769999999997</v>
      </c>
      <c r="AG52">
        <v>41.853211000000002</v>
      </c>
      <c r="AH52">
        <v>0</v>
      </c>
      <c r="AI52">
        <v>0</v>
      </c>
      <c r="AJ52">
        <v>0</v>
      </c>
      <c r="AK52">
        <v>49.364417000000003</v>
      </c>
      <c r="AL52">
        <v>2.232202</v>
      </c>
      <c r="AM52">
        <v>0</v>
      </c>
      <c r="AN52">
        <v>0.40423599999999998</v>
      </c>
      <c r="AO52">
        <v>0</v>
      </c>
      <c r="AP52">
        <v>4.3064020000000003</v>
      </c>
      <c r="AQ52">
        <v>0</v>
      </c>
      <c r="AR52">
        <v>2.120784</v>
      </c>
      <c r="AS52">
        <v>4.9098449999999998</v>
      </c>
      <c r="AT52">
        <v>14.404426000000001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2076.3641350000003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659.295748</v>
      </c>
      <c r="L53">
        <v>234.36199999999999</v>
      </c>
      <c r="M53">
        <v>88.366</v>
      </c>
      <c r="N53">
        <v>113.459062</v>
      </c>
      <c r="O53">
        <v>118.780833</v>
      </c>
      <c r="P53">
        <v>98.691374999999994</v>
      </c>
      <c r="Q53">
        <v>20.961587000000002</v>
      </c>
      <c r="R53">
        <v>40.717703999999998</v>
      </c>
      <c r="S53">
        <v>25.348469000000001</v>
      </c>
      <c r="T53">
        <v>0</v>
      </c>
      <c r="U53">
        <v>402.22858500000001</v>
      </c>
      <c r="V53">
        <v>0</v>
      </c>
      <c r="W53">
        <v>0</v>
      </c>
      <c r="X53">
        <v>141.68875800000001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4.3131250000000003</v>
      </c>
      <c r="AF53">
        <v>8.5234769999999997</v>
      </c>
      <c r="AG53">
        <v>41.853211000000002</v>
      </c>
      <c r="AH53">
        <v>0</v>
      </c>
      <c r="AI53">
        <v>0</v>
      </c>
      <c r="AJ53">
        <v>0</v>
      </c>
      <c r="AK53">
        <v>49.364417000000003</v>
      </c>
      <c r="AL53">
        <v>2.232202</v>
      </c>
      <c r="AM53">
        <v>0</v>
      </c>
      <c r="AN53">
        <v>0.40423599999999998</v>
      </c>
      <c r="AO53">
        <v>0</v>
      </c>
      <c r="AP53">
        <v>4.3064020000000003</v>
      </c>
      <c r="AQ53">
        <v>0</v>
      </c>
      <c r="AR53">
        <v>2.120784</v>
      </c>
      <c r="AS53">
        <v>4.9098449999999998</v>
      </c>
      <c r="AT53">
        <v>14.404426000000001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2076.3322460000004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659.295748</v>
      </c>
      <c r="L54">
        <v>234.36199999999999</v>
      </c>
      <c r="M54">
        <v>88.366</v>
      </c>
      <c r="N54">
        <v>113.459062</v>
      </c>
      <c r="O54">
        <v>118.780833</v>
      </c>
      <c r="P54">
        <v>98.691374999999994</v>
      </c>
      <c r="Q54">
        <v>20.961587000000002</v>
      </c>
      <c r="R54">
        <v>40.717703999999998</v>
      </c>
      <c r="S54">
        <v>25.348469000000001</v>
      </c>
      <c r="T54">
        <v>0</v>
      </c>
      <c r="U54">
        <v>402.22858500000001</v>
      </c>
      <c r="V54">
        <v>0</v>
      </c>
      <c r="W54">
        <v>0</v>
      </c>
      <c r="X54">
        <v>141.68875800000001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4.3131250000000003</v>
      </c>
      <c r="AF54">
        <v>8.5234769999999997</v>
      </c>
      <c r="AG54">
        <v>41.853211000000002</v>
      </c>
      <c r="AH54">
        <v>0</v>
      </c>
      <c r="AI54">
        <v>0</v>
      </c>
      <c r="AJ54">
        <v>0</v>
      </c>
      <c r="AK54">
        <v>49.364417000000003</v>
      </c>
      <c r="AL54">
        <v>2.232202</v>
      </c>
      <c r="AM54">
        <v>0</v>
      </c>
      <c r="AN54">
        <v>0.40423599999999998</v>
      </c>
      <c r="AO54">
        <v>0</v>
      </c>
      <c r="AP54">
        <v>4.3064020000000003</v>
      </c>
      <c r="AQ54">
        <v>0</v>
      </c>
      <c r="AR54">
        <v>2.120784</v>
      </c>
      <c r="AS54">
        <v>4.9098449999999998</v>
      </c>
      <c r="AT54">
        <v>14.404426000000001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2076.3322460000004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652.10266000000001</v>
      </c>
      <c r="L55">
        <v>145.03550000000001</v>
      </c>
      <c r="M55">
        <v>85.484499999999997</v>
      </c>
      <c r="N55">
        <v>113.459062</v>
      </c>
      <c r="O55">
        <v>118.780833</v>
      </c>
      <c r="P55">
        <v>98.691374999999994</v>
      </c>
      <c r="Q55">
        <v>20.961587000000002</v>
      </c>
      <c r="R55">
        <v>40.717703999999998</v>
      </c>
      <c r="S55">
        <v>25.348469000000001</v>
      </c>
      <c r="T55">
        <v>0</v>
      </c>
      <c r="U55">
        <v>402.22858500000001</v>
      </c>
      <c r="V55">
        <v>0</v>
      </c>
      <c r="W55">
        <v>0</v>
      </c>
      <c r="X55">
        <v>141.68875800000001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3.6969639999999999</v>
      </c>
      <c r="AF55">
        <v>8.5234769999999997</v>
      </c>
      <c r="AG55">
        <v>41.853211000000002</v>
      </c>
      <c r="AH55">
        <v>0</v>
      </c>
      <c r="AI55">
        <v>0</v>
      </c>
      <c r="AJ55">
        <v>0</v>
      </c>
      <c r="AK55">
        <v>49.364417000000003</v>
      </c>
      <c r="AL55">
        <v>2.232202</v>
      </c>
      <c r="AM55">
        <v>0</v>
      </c>
      <c r="AN55">
        <v>0.40423599999999998</v>
      </c>
      <c r="AO55">
        <v>0</v>
      </c>
      <c r="AP55">
        <v>4.3064020000000003</v>
      </c>
      <c r="AQ55">
        <v>0</v>
      </c>
      <c r="AR55">
        <v>3.1811759999999998</v>
      </c>
      <c r="AS55">
        <v>4.9098449999999998</v>
      </c>
      <c r="AT55">
        <v>14.404426000000001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1977.375389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652.10266000000001</v>
      </c>
      <c r="L56">
        <v>145.03550000000001</v>
      </c>
      <c r="M56">
        <v>85.484499999999997</v>
      </c>
      <c r="N56">
        <v>113.459062</v>
      </c>
      <c r="O56">
        <v>118.780833</v>
      </c>
      <c r="P56">
        <v>98.691374999999994</v>
      </c>
      <c r="Q56">
        <v>20.961587000000002</v>
      </c>
      <c r="R56">
        <v>40.717703999999998</v>
      </c>
      <c r="S56">
        <v>25.348469000000001</v>
      </c>
      <c r="T56">
        <v>0</v>
      </c>
      <c r="U56">
        <v>402.22858500000001</v>
      </c>
      <c r="V56">
        <v>0</v>
      </c>
      <c r="W56">
        <v>0</v>
      </c>
      <c r="X56">
        <v>141.68875800000001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3.6969639999999999</v>
      </c>
      <c r="AF56">
        <v>8.5234769999999997</v>
      </c>
      <c r="AG56">
        <v>41.853211000000002</v>
      </c>
      <c r="AH56">
        <v>0</v>
      </c>
      <c r="AI56">
        <v>0</v>
      </c>
      <c r="AJ56">
        <v>0</v>
      </c>
      <c r="AK56">
        <v>49.364417000000003</v>
      </c>
      <c r="AL56">
        <v>2.232202</v>
      </c>
      <c r="AM56">
        <v>0</v>
      </c>
      <c r="AN56">
        <v>0.40423599999999998</v>
      </c>
      <c r="AO56">
        <v>0</v>
      </c>
      <c r="AP56">
        <v>4.3064020000000003</v>
      </c>
      <c r="AQ56">
        <v>0</v>
      </c>
      <c r="AR56">
        <v>3.1811759999999998</v>
      </c>
      <c r="AS56">
        <v>4.9098449999999998</v>
      </c>
      <c r="AT56">
        <v>11.771609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1974.7425719999999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652.10266000000001</v>
      </c>
      <c r="L57">
        <v>145.03550000000001</v>
      </c>
      <c r="M57">
        <v>85.484499999999997</v>
      </c>
      <c r="N57">
        <v>113.459062</v>
      </c>
      <c r="O57">
        <v>118.780833</v>
      </c>
      <c r="P57">
        <v>98.691374999999994</v>
      </c>
      <c r="Q57">
        <v>20.961587000000002</v>
      </c>
      <c r="R57">
        <v>40.717703999999998</v>
      </c>
      <c r="S57">
        <v>25.348469000000001</v>
      </c>
      <c r="T57">
        <v>0</v>
      </c>
      <c r="U57">
        <v>402.22858500000001</v>
      </c>
      <c r="V57">
        <v>0</v>
      </c>
      <c r="W57">
        <v>0</v>
      </c>
      <c r="X57">
        <v>141.68875800000001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3.6969639999999999</v>
      </c>
      <c r="AF57">
        <v>8.5234769999999997</v>
      </c>
      <c r="AG57">
        <v>41.853211000000002</v>
      </c>
      <c r="AH57">
        <v>0</v>
      </c>
      <c r="AI57">
        <v>0</v>
      </c>
      <c r="AJ57">
        <v>0</v>
      </c>
      <c r="AK57">
        <v>49.364417000000003</v>
      </c>
      <c r="AL57">
        <v>2.232202</v>
      </c>
      <c r="AM57">
        <v>0</v>
      </c>
      <c r="AN57">
        <v>0.40423599999999998</v>
      </c>
      <c r="AO57">
        <v>0</v>
      </c>
      <c r="AP57">
        <v>4.3064020000000003</v>
      </c>
      <c r="AQ57">
        <v>0</v>
      </c>
      <c r="AR57">
        <v>3.1811759999999998</v>
      </c>
      <c r="AS57">
        <v>4.9098449999999998</v>
      </c>
      <c r="AT57">
        <v>14.404426000000001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1977.375389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652.10266000000001</v>
      </c>
      <c r="L58">
        <v>145.03550000000001</v>
      </c>
      <c r="M58">
        <v>85.484499999999997</v>
      </c>
      <c r="N58">
        <v>113.459062</v>
      </c>
      <c r="O58">
        <v>118.780833</v>
      </c>
      <c r="P58">
        <v>98.691374999999994</v>
      </c>
      <c r="Q58">
        <v>20.961587000000002</v>
      </c>
      <c r="R58">
        <v>40.717703999999998</v>
      </c>
      <c r="S58">
        <v>25.348469000000001</v>
      </c>
      <c r="T58">
        <v>0</v>
      </c>
      <c r="U58">
        <v>402.22858500000001</v>
      </c>
      <c r="V58">
        <v>0</v>
      </c>
      <c r="W58">
        <v>0</v>
      </c>
      <c r="X58">
        <v>141.68875800000001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3.6969639999999999</v>
      </c>
      <c r="AF58">
        <v>8.5234769999999997</v>
      </c>
      <c r="AG58">
        <v>41.853211000000002</v>
      </c>
      <c r="AH58">
        <v>0</v>
      </c>
      <c r="AI58">
        <v>0</v>
      </c>
      <c r="AJ58">
        <v>0</v>
      </c>
      <c r="AK58">
        <v>49.364417000000003</v>
      </c>
      <c r="AL58">
        <v>2.232202</v>
      </c>
      <c r="AM58">
        <v>0</v>
      </c>
      <c r="AN58">
        <v>0.40423599999999998</v>
      </c>
      <c r="AO58">
        <v>0</v>
      </c>
      <c r="AP58">
        <v>4.3064020000000003</v>
      </c>
      <c r="AQ58">
        <v>0</v>
      </c>
      <c r="AR58">
        <v>3.1811759999999998</v>
      </c>
      <c r="AS58">
        <v>4.9098449999999998</v>
      </c>
      <c r="AT58">
        <v>14.404426000000001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1977.375389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659.295748</v>
      </c>
      <c r="L59">
        <v>135.43049999999999</v>
      </c>
      <c r="M59">
        <v>85.484499999999997</v>
      </c>
      <c r="N59">
        <v>113.459062</v>
      </c>
      <c r="O59">
        <v>118.780833</v>
      </c>
      <c r="P59">
        <v>98.691374999999994</v>
      </c>
      <c r="Q59">
        <v>20.961587000000002</v>
      </c>
      <c r="R59">
        <v>40.717703999999998</v>
      </c>
      <c r="S59">
        <v>25.348469000000001</v>
      </c>
      <c r="T59">
        <v>0</v>
      </c>
      <c r="U59">
        <v>402.22858500000001</v>
      </c>
      <c r="V59">
        <v>0</v>
      </c>
      <c r="W59">
        <v>0</v>
      </c>
      <c r="X59">
        <v>141.68875800000001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3.6969639999999999</v>
      </c>
      <c r="AF59">
        <v>8.5234769999999997</v>
      </c>
      <c r="AG59">
        <v>41.853211000000002</v>
      </c>
      <c r="AH59">
        <v>0</v>
      </c>
      <c r="AI59">
        <v>0</v>
      </c>
      <c r="AJ59">
        <v>0</v>
      </c>
      <c r="AK59">
        <v>49.364417000000003</v>
      </c>
      <c r="AL59">
        <v>2.232202</v>
      </c>
      <c r="AM59">
        <v>0</v>
      </c>
      <c r="AN59">
        <v>0.40423599999999998</v>
      </c>
      <c r="AO59">
        <v>0</v>
      </c>
      <c r="AP59">
        <v>4.3064020000000003</v>
      </c>
      <c r="AQ59">
        <v>0</v>
      </c>
      <c r="AR59">
        <v>38.174112000000001</v>
      </c>
      <c r="AS59">
        <v>4.9098449999999998</v>
      </c>
      <c r="AT59">
        <v>14.404426000000001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2009.9564129999999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659.295748</v>
      </c>
      <c r="L60">
        <v>135.43049999999999</v>
      </c>
      <c r="M60">
        <v>85.484499999999997</v>
      </c>
      <c r="N60">
        <v>113.459062</v>
      </c>
      <c r="O60">
        <v>118.780833</v>
      </c>
      <c r="P60">
        <v>98.691374999999994</v>
      </c>
      <c r="Q60">
        <v>20.961587000000002</v>
      </c>
      <c r="R60">
        <v>40.717703999999998</v>
      </c>
      <c r="S60">
        <v>25.348469000000001</v>
      </c>
      <c r="T60">
        <v>0</v>
      </c>
      <c r="U60">
        <v>402.22858500000001</v>
      </c>
      <c r="V60">
        <v>0</v>
      </c>
      <c r="W60">
        <v>0</v>
      </c>
      <c r="X60">
        <v>141.68875800000001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3.6969639999999999</v>
      </c>
      <c r="AF60">
        <v>8.5234769999999997</v>
      </c>
      <c r="AG60">
        <v>41.853211000000002</v>
      </c>
      <c r="AH60">
        <v>0</v>
      </c>
      <c r="AI60">
        <v>0</v>
      </c>
      <c r="AJ60">
        <v>0</v>
      </c>
      <c r="AK60">
        <v>49.364417000000003</v>
      </c>
      <c r="AL60">
        <v>2.232202</v>
      </c>
      <c r="AM60">
        <v>0</v>
      </c>
      <c r="AN60">
        <v>0.40423599999999998</v>
      </c>
      <c r="AO60">
        <v>0</v>
      </c>
      <c r="AP60">
        <v>4.3064020000000003</v>
      </c>
      <c r="AQ60">
        <v>0</v>
      </c>
      <c r="AR60">
        <v>3.1811759999999998</v>
      </c>
      <c r="AS60">
        <v>4.9098449999999998</v>
      </c>
      <c r="AT60">
        <v>14.404426000000001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1974.963477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659.295748</v>
      </c>
      <c r="L61">
        <v>135.43049999999999</v>
      </c>
      <c r="M61">
        <v>85.484499999999997</v>
      </c>
      <c r="N61">
        <v>113.459062</v>
      </c>
      <c r="O61">
        <v>118.780833</v>
      </c>
      <c r="P61">
        <v>98.691374999999994</v>
      </c>
      <c r="Q61">
        <v>20.961587000000002</v>
      </c>
      <c r="R61">
        <v>40.717703999999998</v>
      </c>
      <c r="S61">
        <v>25.348469000000001</v>
      </c>
      <c r="T61">
        <v>0</v>
      </c>
      <c r="U61">
        <v>402.22858500000001</v>
      </c>
      <c r="V61">
        <v>0</v>
      </c>
      <c r="W61">
        <v>0</v>
      </c>
      <c r="X61">
        <v>141.68875800000001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3.6969639999999999</v>
      </c>
      <c r="AF61">
        <v>8.5234769999999997</v>
      </c>
      <c r="AG61">
        <v>41.853211000000002</v>
      </c>
      <c r="AH61">
        <v>0</v>
      </c>
      <c r="AI61">
        <v>0</v>
      </c>
      <c r="AJ61">
        <v>0</v>
      </c>
      <c r="AK61">
        <v>49.364417000000003</v>
      </c>
      <c r="AL61">
        <v>2.232202</v>
      </c>
      <c r="AM61">
        <v>0</v>
      </c>
      <c r="AN61">
        <v>0.40423599999999998</v>
      </c>
      <c r="AO61">
        <v>0</v>
      </c>
      <c r="AP61">
        <v>4.3064020000000003</v>
      </c>
      <c r="AQ61">
        <v>0</v>
      </c>
      <c r="AR61">
        <v>3.1811759999999998</v>
      </c>
      <c r="AS61">
        <v>4.9098449999999998</v>
      </c>
      <c r="AT61">
        <v>14.404426000000001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1974.963477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659.295748</v>
      </c>
      <c r="L62">
        <v>135.43049999999999</v>
      </c>
      <c r="M62">
        <v>85.484499999999997</v>
      </c>
      <c r="N62">
        <v>113.459062</v>
      </c>
      <c r="O62">
        <v>118.780833</v>
      </c>
      <c r="P62">
        <v>98.691374999999994</v>
      </c>
      <c r="Q62">
        <v>20.961587000000002</v>
      </c>
      <c r="R62">
        <v>40.717703999999998</v>
      </c>
      <c r="S62">
        <v>25.348469000000001</v>
      </c>
      <c r="T62">
        <v>0</v>
      </c>
      <c r="U62">
        <v>402.22858500000001</v>
      </c>
      <c r="V62">
        <v>0</v>
      </c>
      <c r="W62">
        <v>0</v>
      </c>
      <c r="X62">
        <v>141.68875800000001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3.6969639999999999</v>
      </c>
      <c r="AF62">
        <v>8.5234769999999997</v>
      </c>
      <c r="AG62">
        <v>41.853211000000002</v>
      </c>
      <c r="AH62">
        <v>0</v>
      </c>
      <c r="AI62">
        <v>0</v>
      </c>
      <c r="AJ62">
        <v>0</v>
      </c>
      <c r="AK62">
        <v>49.364417000000003</v>
      </c>
      <c r="AL62">
        <v>2.232202</v>
      </c>
      <c r="AM62">
        <v>0</v>
      </c>
      <c r="AN62">
        <v>0.40423599999999998</v>
      </c>
      <c r="AO62">
        <v>0</v>
      </c>
      <c r="AP62">
        <v>4.3064020000000003</v>
      </c>
      <c r="AQ62">
        <v>0</v>
      </c>
      <c r="AR62">
        <v>3.1811759999999998</v>
      </c>
      <c r="AS62">
        <v>4.9098449999999998</v>
      </c>
      <c r="AT62">
        <v>10.236181999999999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1970.7952330000001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659.295748</v>
      </c>
      <c r="L63">
        <v>135.43049999999999</v>
      </c>
      <c r="M63">
        <v>85.484499999999997</v>
      </c>
      <c r="N63">
        <v>113.459062</v>
      </c>
      <c r="O63">
        <v>118.780833</v>
      </c>
      <c r="P63">
        <v>98.691374999999994</v>
      </c>
      <c r="Q63">
        <v>20.961587000000002</v>
      </c>
      <c r="R63">
        <v>40.717703999999998</v>
      </c>
      <c r="S63">
        <v>25.348469000000001</v>
      </c>
      <c r="T63">
        <v>0</v>
      </c>
      <c r="U63">
        <v>402.22858500000001</v>
      </c>
      <c r="V63">
        <v>0</v>
      </c>
      <c r="W63">
        <v>0</v>
      </c>
      <c r="X63">
        <v>141.68875800000001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3.6969639999999999</v>
      </c>
      <c r="AF63">
        <v>8.5234769999999997</v>
      </c>
      <c r="AG63">
        <v>41.853211000000002</v>
      </c>
      <c r="AH63">
        <v>0</v>
      </c>
      <c r="AI63">
        <v>0</v>
      </c>
      <c r="AJ63">
        <v>0</v>
      </c>
      <c r="AK63">
        <v>49.364417000000003</v>
      </c>
      <c r="AL63">
        <v>2.232202</v>
      </c>
      <c r="AM63">
        <v>0</v>
      </c>
      <c r="AN63">
        <v>0.40423599999999998</v>
      </c>
      <c r="AO63">
        <v>0</v>
      </c>
      <c r="AP63">
        <v>4.3064020000000003</v>
      </c>
      <c r="AQ63">
        <v>0</v>
      </c>
      <c r="AR63">
        <v>3.1811759999999998</v>
      </c>
      <c r="AS63">
        <v>4.9098449999999998</v>
      </c>
      <c r="AT63">
        <v>14.404426000000001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1974.963477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659.295748</v>
      </c>
      <c r="L64">
        <v>135.43049999999999</v>
      </c>
      <c r="M64">
        <v>85.484499999999997</v>
      </c>
      <c r="N64">
        <v>113.459062</v>
      </c>
      <c r="O64">
        <v>118.780833</v>
      </c>
      <c r="P64">
        <v>98.691374999999994</v>
      </c>
      <c r="Q64">
        <v>20.961587000000002</v>
      </c>
      <c r="R64">
        <v>40.717703999999998</v>
      </c>
      <c r="S64">
        <v>25.348469000000001</v>
      </c>
      <c r="T64">
        <v>0</v>
      </c>
      <c r="U64">
        <v>402.22858500000001</v>
      </c>
      <c r="V64">
        <v>0</v>
      </c>
      <c r="W64">
        <v>0</v>
      </c>
      <c r="X64">
        <v>141.68875800000001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3.6969639999999999</v>
      </c>
      <c r="AF64">
        <v>8.5234769999999997</v>
      </c>
      <c r="AG64">
        <v>41.853211000000002</v>
      </c>
      <c r="AH64">
        <v>0</v>
      </c>
      <c r="AI64">
        <v>0</v>
      </c>
      <c r="AJ64">
        <v>0</v>
      </c>
      <c r="AK64">
        <v>49.364417000000003</v>
      </c>
      <c r="AL64">
        <v>2.232202</v>
      </c>
      <c r="AM64">
        <v>0</v>
      </c>
      <c r="AN64">
        <v>0.40423599999999998</v>
      </c>
      <c r="AO64">
        <v>0</v>
      </c>
      <c r="AP64">
        <v>4.3064020000000003</v>
      </c>
      <c r="AQ64">
        <v>0</v>
      </c>
      <c r="AR64">
        <v>3.1811759999999998</v>
      </c>
      <c r="AS64">
        <v>4.9098449999999998</v>
      </c>
      <c r="AT64">
        <v>14.404426000000001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1974.963477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659.295748</v>
      </c>
      <c r="L65">
        <v>135.43049999999999</v>
      </c>
      <c r="M65">
        <v>85.484499999999997</v>
      </c>
      <c r="N65">
        <v>113.459062</v>
      </c>
      <c r="O65">
        <v>118.780833</v>
      </c>
      <c r="P65">
        <v>98.691374999999994</v>
      </c>
      <c r="Q65">
        <v>20.961587000000002</v>
      </c>
      <c r="R65">
        <v>40.717703999999998</v>
      </c>
      <c r="S65">
        <v>25.348469000000001</v>
      </c>
      <c r="T65">
        <v>0</v>
      </c>
      <c r="U65">
        <v>402.22858500000001</v>
      </c>
      <c r="V65">
        <v>0</v>
      </c>
      <c r="W65">
        <v>0</v>
      </c>
      <c r="X65">
        <v>141.68875800000001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3.6969639999999999</v>
      </c>
      <c r="AF65">
        <v>8.5234769999999997</v>
      </c>
      <c r="AG65">
        <v>41.853211000000002</v>
      </c>
      <c r="AH65">
        <v>0</v>
      </c>
      <c r="AI65">
        <v>0</v>
      </c>
      <c r="AJ65">
        <v>0</v>
      </c>
      <c r="AK65">
        <v>49.364417000000003</v>
      </c>
      <c r="AL65">
        <v>2.232202</v>
      </c>
      <c r="AM65">
        <v>0</v>
      </c>
      <c r="AN65">
        <v>0.40423599999999998</v>
      </c>
      <c r="AO65">
        <v>0</v>
      </c>
      <c r="AP65">
        <v>4.3064020000000003</v>
      </c>
      <c r="AQ65">
        <v>0</v>
      </c>
      <c r="AR65">
        <v>3.1811759999999998</v>
      </c>
      <c r="AS65">
        <v>4.9098449999999998</v>
      </c>
      <c r="AT65">
        <v>14.404426000000001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1974.963477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659.295748</v>
      </c>
      <c r="L66">
        <v>135.43049999999999</v>
      </c>
      <c r="M66">
        <v>85.484499999999997</v>
      </c>
      <c r="N66">
        <v>113.459062</v>
      </c>
      <c r="O66">
        <v>118.780833</v>
      </c>
      <c r="P66">
        <v>98.691374999999994</v>
      </c>
      <c r="Q66">
        <v>20.961587000000002</v>
      </c>
      <c r="R66">
        <v>40.717703999999998</v>
      </c>
      <c r="S66">
        <v>25.348469000000001</v>
      </c>
      <c r="T66">
        <v>0</v>
      </c>
      <c r="U66">
        <v>402.22858500000001</v>
      </c>
      <c r="V66">
        <v>0</v>
      </c>
      <c r="W66">
        <v>0</v>
      </c>
      <c r="X66">
        <v>141.68875800000001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3.6969639999999999</v>
      </c>
      <c r="AF66">
        <v>8.5234769999999997</v>
      </c>
      <c r="AG66">
        <v>41.853211000000002</v>
      </c>
      <c r="AH66">
        <v>0</v>
      </c>
      <c r="AI66">
        <v>0</v>
      </c>
      <c r="AJ66">
        <v>0</v>
      </c>
      <c r="AK66">
        <v>49.364417000000003</v>
      </c>
      <c r="AL66">
        <v>2.232202</v>
      </c>
      <c r="AM66">
        <v>0</v>
      </c>
      <c r="AN66">
        <v>0.40423599999999998</v>
      </c>
      <c r="AO66">
        <v>0</v>
      </c>
      <c r="AP66">
        <v>4.3064020000000003</v>
      </c>
      <c r="AQ66">
        <v>0</v>
      </c>
      <c r="AR66">
        <v>3.1811759999999998</v>
      </c>
      <c r="AS66">
        <v>4.9098449999999998</v>
      </c>
      <c r="AT66">
        <v>14.404426000000001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1974.963477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659.295748</v>
      </c>
      <c r="L67">
        <v>135.43049999999999</v>
      </c>
      <c r="M67">
        <v>85.484499999999997</v>
      </c>
      <c r="N67">
        <v>113.459062</v>
      </c>
      <c r="O67">
        <v>118.780833</v>
      </c>
      <c r="P67">
        <v>98.691374999999994</v>
      </c>
      <c r="Q67">
        <v>20.959848999999998</v>
      </c>
      <c r="R67">
        <v>40.715691</v>
      </c>
      <c r="S67">
        <v>25.347691000000001</v>
      </c>
      <c r="T67">
        <v>0</v>
      </c>
      <c r="U67">
        <v>402.22858500000001</v>
      </c>
      <c r="V67">
        <v>0</v>
      </c>
      <c r="W67">
        <v>0</v>
      </c>
      <c r="X67">
        <v>141.68875800000001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8.5234769999999997</v>
      </c>
      <c r="AG67">
        <v>41.853211000000002</v>
      </c>
      <c r="AH67">
        <v>0</v>
      </c>
      <c r="AI67">
        <v>0</v>
      </c>
      <c r="AJ67">
        <v>0</v>
      </c>
      <c r="AK67">
        <v>49.364417000000003</v>
      </c>
      <c r="AL67">
        <v>2.232202</v>
      </c>
      <c r="AM67">
        <v>0</v>
      </c>
      <c r="AN67">
        <v>0.40423599999999998</v>
      </c>
      <c r="AO67">
        <v>0</v>
      </c>
      <c r="AP67">
        <v>5.5368019999999998</v>
      </c>
      <c r="AQ67">
        <v>0</v>
      </c>
      <c r="AR67">
        <v>3.1811759999999998</v>
      </c>
      <c r="AS67">
        <v>4.9098449999999998</v>
      </c>
      <c r="AT67">
        <v>14.404426000000001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1972.4923840000004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659.295748</v>
      </c>
      <c r="L68">
        <v>135.43049999999999</v>
      </c>
      <c r="M68">
        <v>85.484499999999997</v>
      </c>
      <c r="N68">
        <v>113.459062</v>
      </c>
      <c r="O68">
        <v>118.780833</v>
      </c>
      <c r="P68">
        <v>98.691374999999994</v>
      </c>
      <c r="Q68">
        <v>20.959848999999998</v>
      </c>
      <c r="R68">
        <v>40.715691</v>
      </c>
      <c r="S68">
        <v>25.347691000000001</v>
      </c>
      <c r="T68">
        <v>0</v>
      </c>
      <c r="U68">
        <v>402.22858500000001</v>
      </c>
      <c r="V68">
        <v>0</v>
      </c>
      <c r="W68">
        <v>0</v>
      </c>
      <c r="X68">
        <v>141.68875800000001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8.5234769999999997</v>
      </c>
      <c r="AG68">
        <v>41.853211000000002</v>
      </c>
      <c r="AH68">
        <v>17.646114000000001</v>
      </c>
      <c r="AI68">
        <v>0</v>
      </c>
      <c r="AJ68">
        <v>0</v>
      </c>
      <c r="AK68">
        <v>49.364417000000003</v>
      </c>
      <c r="AL68">
        <v>2.232202</v>
      </c>
      <c r="AM68">
        <v>0</v>
      </c>
      <c r="AN68">
        <v>0.40423599999999998</v>
      </c>
      <c r="AO68">
        <v>0</v>
      </c>
      <c r="AP68">
        <v>5.5368019999999998</v>
      </c>
      <c r="AQ68">
        <v>12.1023</v>
      </c>
      <c r="AR68">
        <v>3.1811759999999998</v>
      </c>
      <c r="AS68">
        <v>4.9098449999999998</v>
      </c>
      <c r="AT68">
        <v>12.283419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2000.1197910000003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659.295748</v>
      </c>
      <c r="L69">
        <v>224.75700000000001</v>
      </c>
      <c r="M69">
        <v>85.484499999999997</v>
      </c>
      <c r="N69">
        <v>113.459062</v>
      </c>
      <c r="O69">
        <v>118.780833</v>
      </c>
      <c r="P69">
        <v>97.971000000000004</v>
      </c>
      <c r="Q69">
        <v>20.959848999999998</v>
      </c>
      <c r="R69">
        <v>40.715691</v>
      </c>
      <c r="S69">
        <v>25.347691000000001</v>
      </c>
      <c r="T69">
        <v>0</v>
      </c>
      <c r="U69">
        <v>402.22858500000001</v>
      </c>
      <c r="V69">
        <v>0</v>
      </c>
      <c r="W69">
        <v>0</v>
      </c>
      <c r="X69">
        <v>141.68875800000001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8.5234769999999997</v>
      </c>
      <c r="AG69">
        <v>41.853211000000002</v>
      </c>
      <c r="AH69">
        <v>22.466958999999999</v>
      </c>
      <c r="AI69">
        <v>0</v>
      </c>
      <c r="AJ69">
        <v>0</v>
      </c>
      <c r="AK69">
        <v>49.364417000000003</v>
      </c>
      <c r="AL69">
        <v>2.232202</v>
      </c>
      <c r="AM69">
        <v>0</v>
      </c>
      <c r="AN69">
        <v>0.40423599999999998</v>
      </c>
      <c r="AO69">
        <v>0</v>
      </c>
      <c r="AP69">
        <v>5.5368019999999998</v>
      </c>
      <c r="AQ69">
        <v>22.691811999999999</v>
      </c>
      <c r="AR69">
        <v>3.1811759999999998</v>
      </c>
      <c r="AS69">
        <v>4.9098449999999998</v>
      </c>
      <c r="AT69">
        <v>14.404426000000001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2106.2572800000007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659.295748</v>
      </c>
      <c r="L70">
        <v>224.75700000000001</v>
      </c>
      <c r="M70">
        <v>85.484499999999997</v>
      </c>
      <c r="N70">
        <v>113.459062</v>
      </c>
      <c r="O70">
        <v>118.780833</v>
      </c>
      <c r="P70">
        <v>97.971000000000004</v>
      </c>
      <c r="Q70">
        <v>20.959848999999998</v>
      </c>
      <c r="R70">
        <v>40.715691</v>
      </c>
      <c r="S70">
        <v>25.347691000000001</v>
      </c>
      <c r="T70">
        <v>0</v>
      </c>
      <c r="U70">
        <v>402.22858500000001</v>
      </c>
      <c r="V70">
        <v>0</v>
      </c>
      <c r="W70">
        <v>0</v>
      </c>
      <c r="X70">
        <v>141.68875800000001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8.5234769999999997</v>
      </c>
      <c r="AG70">
        <v>41.853211000000002</v>
      </c>
      <c r="AH70">
        <v>44.933919000000003</v>
      </c>
      <c r="AI70">
        <v>0</v>
      </c>
      <c r="AJ70">
        <v>0</v>
      </c>
      <c r="AK70">
        <v>49.364417000000003</v>
      </c>
      <c r="AL70">
        <v>2.232202</v>
      </c>
      <c r="AM70">
        <v>0</v>
      </c>
      <c r="AN70">
        <v>0.40423599999999998</v>
      </c>
      <c r="AO70">
        <v>0</v>
      </c>
      <c r="AP70">
        <v>5.5368019999999998</v>
      </c>
      <c r="AQ70">
        <v>34.794111999999998</v>
      </c>
      <c r="AR70">
        <v>3.1811759999999998</v>
      </c>
      <c r="AS70">
        <v>4.9098449999999998</v>
      </c>
      <c r="AT70">
        <v>14.404426000000001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2140.8265400000005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659.295748</v>
      </c>
      <c r="L71">
        <v>224.75700000000001</v>
      </c>
      <c r="M71">
        <v>85.484499999999997</v>
      </c>
      <c r="N71">
        <v>113.459062</v>
      </c>
      <c r="O71">
        <v>118.780833</v>
      </c>
      <c r="P71">
        <v>97.971000000000004</v>
      </c>
      <c r="Q71">
        <v>20.959848999999998</v>
      </c>
      <c r="R71">
        <v>40.715691</v>
      </c>
      <c r="S71">
        <v>25.347691000000001</v>
      </c>
      <c r="T71">
        <v>0</v>
      </c>
      <c r="U71">
        <v>402.22858500000001</v>
      </c>
      <c r="V71">
        <v>0</v>
      </c>
      <c r="W71">
        <v>0</v>
      </c>
      <c r="X71">
        <v>141.68875800000001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8.754861</v>
      </c>
      <c r="AE71">
        <v>0</v>
      </c>
      <c r="AF71">
        <v>17.046953999999999</v>
      </c>
      <c r="AG71">
        <v>41.853211000000002</v>
      </c>
      <c r="AH71">
        <v>67.400878000000006</v>
      </c>
      <c r="AI71">
        <v>0</v>
      </c>
      <c r="AJ71">
        <v>0</v>
      </c>
      <c r="AK71">
        <v>49.364417000000003</v>
      </c>
      <c r="AL71">
        <v>2.232202</v>
      </c>
      <c r="AM71">
        <v>0</v>
      </c>
      <c r="AN71">
        <v>0.40423599999999998</v>
      </c>
      <c r="AO71">
        <v>0</v>
      </c>
      <c r="AP71">
        <v>5.5368019999999998</v>
      </c>
      <c r="AQ71">
        <v>58.09104</v>
      </c>
      <c r="AR71">
        <v>3.1811759999999998</v>
      </c>
      <c r="AS71">
        <v>4.9098449999999998</v>
      </c>
      <c r="AT71">
        <v>14.404426000000001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2203.8687650000006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659.295748</v>
      </c>
      <c r="L72">
        <v>224.75700000000001</v>
      </c>
      <c r="M72">
        <v>85.484499999999997</v>
      </c>
      <c r="N72">
        <v>113.459062</v>
      </c>
      <c r="O72">
        <v>118.780833</v>
      </c>
      <c r="P72">
        <v>97.971000000000004</v>
      </c>
      <c r="Q72">
        <v>20.959848999999998</v>
      </c>
      <c r="R72">
        <v>40.715691</v>
      </c>
      <c r="S72">
        <v>25.347691000000001</v>
      </c>
      <c r="T72">
        <v>0</v>
      </c>
      <c r="U72">
        <v>402.22858500000001</v>
      </c>
      <c r="V72">
        <v>0</v>
      </c>
      <c r="W72">
        <v>0</v>
      </c>
      <c r="X72">
        <v>141.68875800000001</v>
      </c>
      <c r="Y72">
        <v>0</v>
      </c>
      <c r="Z72">
        <v>0</v>
      </c>
      <c r="AA72">
        <v>0</v>
      </c>
      <c r="AB72">
        <v>12.649823</v>
      </c>
      <c r="AC72">
        <v>9.2955649999999999</v>
      </c>
      <c r="AD72">
        <v>26.264583999999999</v>
      </c>
      <c r="AE72">
        <v>13.555536</v>
      </c>
      <c r="AF72">
        <v>25.570430999999999</v>
      </c>
      <c r="AG72">
        <v>41.853211000000002</v>
      </c>
      <c r="AH72">
        <v>89.867838000000006</v>
      </c>
      <c r="AI72">
        <v>2.445433</v>
      </c>
      <c r="AJ72">
        <v>0</v>
      </c>
      <c r="AK72">
        <v>49.364417000000003</v>
      </c>
      <c r="AL72">
        <v>2.232202</v>
      </c>
      <c r="AM72">
        <v>0</v>
      </c>
      <c r="AN72">
        <v>0.40423599999999998</v>
      </c>
      <c r="AO72">
        <v>0</v>
      </c>
      <c r="AP72">
        <v>5.5368019999999998</v>
      </c>
      <c r="AQ72">
        <v>59.785361999999999</v>
      </c>
      <c r="AR72">
        <v>3.1811759999999998</v>
      </c>
      <c r="AS72">
        <v>4.9098449999999998</v>
      </c>
      <c r="AT72">
        <v>14.404426000000001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2292.0096040000003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659.295748</v>
      </c>
      <c r="L73">
        <v>224.75700000000001</v>
      </c>
      <c r="M73">
        <v>85.484499999999997</v>
      </c>
      <c r="N73">
        <v>113.459062</v>
      </c>
      <c r="O73">
        <v>118.780833</v>
      </c>
      <c r="P73">
        <v>97.971000000000004</v>
      </c>
      <c r="Q73">
        <v>20.959848999999998</v>
      </c>
      <c r="R73">
        <v>40.715691</v>
      </c>
      <c r="S73">
        <v>25.347691000000001</v>
      </c>
      <c r="T73">
        <v>0</v>
      </c>
      <c r="U73">
        <v>402.22858500000001</v>
      </c>
      <c r="V73">
        <v>0</v>
      </c>
      <c r="W73">
        <v>0</v>
      </c>
      <c r="X73">
        <v>141.68875800000001</v>
      </c>
      <c r="Y73">
        <v>0</v>
      </c>
      <c r="Z73">
        <v>6.2949250000000001</v>
      </c>
      <c r="AA73">
        <v>0</v>
      </c>
      <c r="AB73">
        <v>25.299647</v>
      </c>
      <c r="AC73">
        <v>27.914826999999999</v>
      </c>
      <c r="AD73">
        <v>35.100650000000002</v>
      </c>
      <c r="AE73">
        <v>27.111073000000001</v>
      </c>
      <c r="AF73">
        <v>29.358643000000001</v>
      </c>
      <c r="AG73">
        <v>41.853211000000002</v>
      </c>
      <c r="AH73">
        <v>117.155643</v>
      </c>
      <c r="AI73">
        <v>15.895314000000001</v>
      </c>
      <c r="AJ73">
        <v>0</v>
      </c>
      <c r="AK73">
        <v>49.364417000000003</v>
      </c>
      <c r="AL73">
        <v>16.741515</v>
      </c>
      <c r="AM73">
        <v>0</v>
      </c>
      <c r="AN73">
        <v>0.40423599999999998</v>
      </c>
      <c r="AO73">
        <v>0</v>
      </c>
      <c r="AP73">
        <v>5.5368019999999998</v>
      </c>
      <c r="AQ73">
        <v>59.785361999999999</v>
      </c>
      <c r="AR73">
        <v>3.1811759999999998</v>
      </c>
      <c r="AS73">
        <v>6.4603229999999998</v>
      </c>
      <c r="AT73">
        <v>14.404426000000001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2412.5509070000003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659.295748</v>
      </c>
      <c r="L74">
        <v>224.75700000000001</v>
      </c>
      <c r="M74">
        <v>85.484499999999997</v>
      </c>
      <c r="N74">
        <v>113.459062</v>
      </c>
      <c r="O74">
        <v>118.780833</v>
      </c>
      <c r="P74">
        <v>97.971000000000004</v>
      </c>
      <c r="Q74">
        <v>20.959848999999998</v>
      </c>
      <c r="R74">
        <v>40.715691</v>
      </c>
      <c r="S74">
        <v>25.347691000000001</v>
      </c>
      <c r="T74">
        <v>0</v>
      </c>
      <c r="U74">
        <v>402.22858500000001</v>
      </c>
      <c r="V74">
        <v>0</v>
      </c>
      <c r="W74">
        <v>0</v>
      </c>
      <c r="X74">
        <v>141.68875800000001</v>
      </c>
      <c r="Y74">
        <v>0</v>
      </c>
      <c r="Z74">
        <v>18.884775000000001</v>
      </c>
      <c r="AA74">
        <v>0</v>
      </c>
      <c r="AB74">
        <v>37.949469999999998</v>
      </c>
      <c r="AC74">
        <v>27.914826999999999</v>
      </c>
      <c r="AD74">
        <v>35.100650000000002</v>
      </c>
      <c r="AE74">
        <v>47.483812</v>
      </c>
      <c r="AF74">
        <v>29.358643000000001</v>
      </c>
      <c r="AG74">
        <v>41.853211000000002</v>
      </c>
      <c r="AH74">
        <v>134.61983799999999</v>
      </c>
      <c r="AI74">
        <v>15.895314000000001</v>
      </c>
      <c r="AJ74">
        <v>0</v>
      </c>
      <c r="AK74">
        <v>49.364417000000003</v>
      </c>
      <c r="AL74">
        <v>40.179636000000002</v>
      </c>
      <c r="AM74">
        <v>0</v>
      </c>
      <c r="AN74">
        <v>0.40423599999999998</v>
      </c>
      <c r="AO74">
        <v>0</v>
      </c>
      <c r="AP74">
        <v>5.5368019999999998</v>
      </c>
      <c r="AQ74">
        <v>59.785361999999999</v>
      </c>
      <c r="AR74">
        <v>3.1811759999999998</v>
      </c>
      <c r="AS74">
        <v>6.4603229999999998</v>
      </c>
      <c r="AT74">
        <v>12.283419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2496.9446279999997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659.295748</v>
      </c>
      <c r="L75">
        <v>224.75700000000001</v>
      </c>
      <c r="M75">
        <v>88.366</v>
      </c>
      <c r="N75">
        <v>113.459062</v>
      </c>
      <c r="O75">
        <v>118.780833</v>
      </c>
      <c r="P75">
        <v>97.971000000000004</v>
      </c>
      <c r="Q75">
        <v>20.959848999999998</v>
      </c>
      <c r="R75">
        <v>40.715691</v>
      </c>
      <c r="S75">
        <v>25.347691000000001</v>
      </c>
      <c r="T75">
        <v>0</v>
      </c>
      <c r="U75">
        <v>402.22858500000001</v>
      </c>
      <c r="V75">
        <v>0</v>
      </c>
      <c r="W75">
        <v>0</v>
      </c>
      <c r="X75">
        <v>141.68875800000001</v>
      </c>
      <c r="Y75">
        <v>0</v>
      </c>
      <c r="Z75">
        <v>18.884775000000001</v>
      </c>
      <c r="AA75">
        <v>0</v>
      </c>
      <c r="AB75">
        <v>37.949469999999998</v>
      </c>
      <c r="AC75">
        <v>27.914826999999999</v>
      </c>
      <c r="AD75">
        <v>35.100650000000002</v>
      </c>
      <c r="AE75">
        <v>47.483812</v>
      </c>
      <c r="AF75">
        <v>29.358643000000001</v>
      </c>
      <c r="AG75">
        <v>41.853211000000002</v>
      </c>
      <c r="AH75">
        <v>134.61983799999999</v>
      </c>
      <c r="AI75">
        <v>15.895314000000001</v>
      </c>
      <c r="AJ75">
        <v>0</v>
      </c>
      <c r="AK75">
        <v>49.364417000000003</v>
      </c>
      <c r="AL75">
        <v>40.179636000000002</v>
      </c>
      <c r="AM75">
        <v>0</v>
      </c>
      <c r="AN75">
        <v>0.40423599999999998</v>
      </c>
      <c r="AO75">
        <v>0</v>
      </c>
      <c r="AP75">
        <v>5.5368019999999998</v>
      </c>
      <c r="AQ75">
        <v>59.785361999999999</v>
      </c>
      <c r="AR75">
        <v>4.241568</v>
      </c>
      <c r="AS75">
        <v>6.4603229999999998</v>
      </c>
      <c r="AT75">
        <v>14.404426000000001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2503.0075270000002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659.295748</v>
      </c>
      <c r="L76">
        <v>224.75700000000001</v>
      </c>
      <c r="M76">
        <v>88.366</v>
      </c>
      <c r="N76">
        <v>113.459062</v>
      </c>
      <c r="O76">
        <v>118.780833</v>
      </c>
      <c r="P76">
        <v>97.971000000000004</v>
      </c>
      <c r="Q76">
        <v>20.959848999999998</v>
      </c>
      <c r="R76">
        <v>40.715691</v>
      </c>
      <c r="S76">
        <v>25.347691000000001</v>
      </c>
      <c r="T76">
        <v>0</v>
      </c>
      <c r="U76">
        <v>402.22858500000001</v>
      </c>
      <c r="V76">
        <v>0</v>
      </c>
      <c r="W76">
        <v>0</v>
      </c>
      <c r="X76">
        <v>141.68875800000001</v>
      </c>
      <c r="Y76">
        <v>0</v>
      </c>
      <c r="Z76">
        <v>6.2949250000000001</v>
      </c>
      <c r="AA76">
        <v>0</v>
      </c>
      <c r="AB76">
        <v>37.949469999999998</v>
      </c>
      <c r="AC76">
        <v>27.914826999999999</v>
      </c>
      <c r="AD76">
        <v>35.100650000000002</v>
      </c>
      <c r="AE76">
        <v>47.483812</v>
      </c>
      <c r="AF76">
        <v>29.358643000000001</v>
      </c>
      <c r="AG76">
        <v>41.853211000000002</v>
      </c>
      <c r="AH76">
        <v>134.61983799999999</v>
      </c>
      <c r="AI76">
        <v>15.895314000000001</v>
      </c>
      <c r="AJ76">
        <v>0</v>
      </c>
      <c r="AK76">
        <v>49.364417000000003</v>
      </c>
      <c r="AL76">
        <v>40.179636000000002</v>
      </c>
      <c r="AM76">
        <v>0</v>
      </c>
      <c r="AN76">
        <v>0.40423599999999998</v>
      </c>
      <c r="AO76">
        <v>0</v>
      </c>
      <c r="AP76">
        <v>5.5368019999999998</v>
      </c>
      <c r="AQ76">
        <v>59.785361999999999</v>
      </c>
      <c r="AR76">
        <v>38.174112000000001</v>
      </c>
      <c r="AS76">
        <v>6.4603229999999998</v>
      </c>
      <c r="AT76">
        <v>14.404426000000001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2524.3502210000001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659.295748</v>
      </c>
      <c r="L77">
        <v>224.75700000000001</v>
      </c>
      <c r="M77">
        <v>88.366</v>
      </c>
      <c r="N77">
        <v>113.459062</v>
      </c>
      <c r="O77">
        <v>118.780833</v>
      </c>
      <c r="P77">
        <v>97.971000000000004</v>
      </c>
      <c r="Q77">
        <v>20.959848999999998</v>
      </c>
      <c r="R77">
        <v>40.715691</v>
      </c>
      <c r="S77">
        <v>25.347691000000001</v>
      </c>
      <c r="T77">
        <v>0</v>
      </c>
      <c r="U77">
        <v>402.22858500000001</v>
      </c>
      <c r="V77">
        <v>0</v>
      </c>
      <c r="W77">
        <v>0</v>
      </c>
      <c r="X77">
        <v>141.68875800000001</v>
      </c>
      <c r="Y77">
        <v>0</v>
      </c>
      <c r="Z77">
        <v>6.2949250000000001</v>
      </c>
      <c r="AA77">
        <v>0</v>
      </c>
      <c r="AB77">
        <v>37.949469999999998</v>
      </c>
      <c r="AC77">
        <v>27.914826999999999</v>
      </c>
      <c r="AD77">
        <v>35.100650000000002</v>
      </c>
      <c r="AE77">
        <v>47.483812</v>
      </c>
      <c r="AF77">
        <v>29.358643000000001</v>
      </c>
      <c r="AG77">
        <v>41.853211000000002</v>
      </c>
      <c r="AH77">
        <v>134.80175700000001</v>
      </c>
      <c r="AI77">
        <v>15.895314000000001</v>
      </c>
      <c r="AJ77">
        <v>0</v>
      </c>
      <c r="AK77">
        <v>49.364417000000003</v>
      </c>
      <c r="AL77">
        <v>40.179636000000002</v>
      </c>
      <c r="AM77">
        <v>0</v>
      </c>
      <c r="AN77">
        <v>0.40423599999999998</v>
      </c>
      <c r="AO77">
        <v>0</v>
      </c>
      <c r="AP77">
        <v>4.3064020000000003</v>
      </c>
      <c r="AQ77">
        <v>59.785361999999999</v>
      </c>
      <c r="AR77">
        <v>38.174112000000001</v>
      </c>
      <c r="AS77">
        <v>6.4603229999999998</v>
      </c>
      <c r="AT77">
        <v>14.404426000000001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2523.3017400000008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659.295748</v>
      </c>
      <c r="L78">
        <v>224.75700000000001</v>
      </c>
      <c r="M78">
        <v>88.366</v>
      </c>
      <c r="N78">
        <v>113.459062</v>
      </c>
      <c r="O78">
        <v>118.780833</v>
      </c>
      <c r="P78">
        <v>97.971000000000004</v>
      </c>
      <c r="Q78">
        <v>20.959848999999998</v>
      </c>
      <c r="R78">
        <v>40.715691</v>
      </c>
      <c r="S78">
        <v>25.347691000000001</v>
      </c>
      <c r="T78">
        <v>0</v>
      </c>
      <c r="U78">
        <v>402.22858500000001</v>
      </c>
      <c r="V78">
        <v>0</v>
      </c>
      <c r="W78">
        <v>0</v>
      </c>
      <c r="X78">
        <v>141.68875800000001</v>
      </c>
      <c r="Y78">
        <v>0</v>
      </c>
      <c r="Z78">
        <v>6.022335</v>
      </c>
      <c r="AA78">
        <v>0</v>
      </c>
      <c r="AB78">
        <v>25.299647</v>
      </c>
      <c r="AC78">
        <v>17.245719999999999</v>
      </c>
      <c r="AD78">
        <v>35.100650000000002</v>
      </c>
      <c r="AE78">
        <v>47.483812</v>
      </c>
      <c r="AF78">
        <v>29.358643000000001</v>
      </c>
      <c r="AG78">
        <v>41.853211000000002</v>
      </c>
      <c r="AH78">
        <v>132.527773</v>
      </c>
      <c r="AI78">
        <v>15.895314000000001</v>
      </c>
      <c r="AJ78">
        <v>0</v>
      </c>
      <c r="AK78">
        <v>49.364417000000003</v>
      </c>
      <c r="AL78">
        <v>16.741515</v>
      </c>
      <c r="AM78">
        <v>0</v>
      </c>
      <c r="AN78">
        <v>0.40423599999999998</v>
      </c>
      <c r="AO78">
        <v>0</v>
      </c>
      <c r="AP78">
        <v>4.3064020000000003</v>
      </c>
      <c r="AQ78">
        <v>59.785361999999999</v>
      </c>
      <c r="AR78">
        <v>6.3623519999999996</v>
      </c>
      <c r="AS78">
        <v>4.9098449999999998</v>
      </c>
      <c r="AT78">
        <v>14.404426000000001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2440.6358770000011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659.295748</v>
      </c>
      <c r="L79">
        <v>224.75700000000001</v>
      </c>
      <c r="M79">
        <v>88.366</v>
      </c>
      <c r="N79">
        <v>113.459062</v>
      </c>
      <c r="O79">
        <v>118.780833</v>
      </c>
      <c r="P79">
        <v>97.971000000000004</v>
      </c>
      <c r="Q79">
        <v>20.959848999999998</v>
      </c>
      <c r="R79">
        <v>40.715691</v>
      </c>
      <c r="S79">
        <v>25.347691000000001</v>
      </c>
      <c r="T79">
        <v>0</v>
      </c>
      <c r="U79">
        <v>402.22858500000001</v>
      </c>
      <c r="V79">
        <v>0</v>
      </c>
      <c r="W79">
        <v>0</v>
      </c>
      <c r="X79">
        <v>141.68875800000001</v>
      </c>
      <c r="Y79">
        <v>0</v>
      </c>
      <c r="Z79">
        <v>0</v>
      </c>
      <c r="AA79">
        <v>0</v>
      </c>
      <c r="AB79">
        <v>12.649823</v>
      </c>
      <c r="AC79">
        <v>9.2955649999999999</v>
      </c>
      <c r="AD79">
        <v>26.264583999999999</v>
      </c>
      <c r="AE79">
        <v>27.111073000000001</v>
      </c>
      <c r="AF79">
        <v>25.570430999999999</v>
      </c>
      <c r="AG79">
        <v>41.853211000000002</v>
      </c>
      <c r="AH79">
        <v>112.33479699999999</v>
      </c>
      <c r="AI79">
        <v>2.445433</v>
      </c>
      <c r="AJ79">
        <v>0</v>
      </c>
      <c r="AK79">
        <v>49.364417000000003</v>
      </c>
      <c r="AL79">
        <v>2.232202</v>
      </c>
      <c r="AM79">
        <v>0</v>
      </c>
      <c r="AN79">
        <v>0.40423599999999998</v>
      </c>
      <c r="AO79">
        <v>0</v>
      </c>
      <c r="AP79">
        <v>4.3064020000000003</v>
      </c>
      <c r="AQ79">
        <v>58.696154999999997</v>
      </c>
      <c r="AR79">
        <v>3.1811759999999998</v>
      </c>
      <c r="AS79">
        <v>4.9098449999999998</v>
      </c>
      <c r="AT79">
        <v>14.404426000000001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2328.5939930000004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659.295748</v>
      </c>
      <c r="L80">
        <v>224.75700000000001</v>
      </c>
      <c r="M80">
        <v>88.366</v>
      </c>
      <c r="N80">
        <v>113.459062</v>
      </c>
      <c r="O80">
        <v>118.780833</v>
      </c>
      <c r="P80">
        <v>97.971000000000004</v>
      </c>
      <c r="Q80">
        <v>20.959848999999998</v>
      </c>
      <c r="R80">
        <v>40.715691</v>
      </c>
      <c r="S80">
        <v>25.347691000000001</v>
      </c>
      <c r="T80">
        <v>0</v>
      </c>
      <c r="U80">
        <v>402.22858500000001</v>
      </c>
      <c r="V80">
        <v>0</v>
      </c>
      <c r="W80">
        <v>0</v>
      </c>
      <c r="X80">
        <v>141.68875800000001</v>
      </c>
      <c r="Y80">
        <v>0</v>
      </c>
      <c r="Z80">
        <v>0</v>
      </c>
      <c r="AA80">
        <v>0</v>
      </c>
      <c r="AB80">
        <v>12.649823</v>
      </c>
      <c r="AC80">
        <v>0</v>
      </c>
      <c r="AD80">
        <v>8.754861</v>
      </c>
      <c r="AE80">
        <v>13.555536</v>
      </c>
      <c r="AF80">
        <v>25.570430999999999</v>
      </c>
      <c r="AG80">
        <v>41.853211000000002</v>
      </c>
      <c r="AH80">
        <v>89.867838000000006</v>
      </c>
      <c r="AI80">
        <v>0</v>
      </c>
      <c r="AJ80">
        <v>0</v>
      </c>
      <c r="AK80">
        <v>49.364417000000003</v>
      </c>
      <c r="AL80">
        <v>2.232202</v>
      </c>
      <c r="AM80">
        <v>0</v>
      </c>
      <c r="AN80">
        <v>0.40423599999999998</v>
      </c>
      <c r="AO80">
        <v>0</v>
      </c>
      <c r="AP80">
        <v>4.3064020000000003</v>
      </c>
      <c r="AQ80">
        <v>58.09104</v>
      </c>
      <c r="AR80">
        <v>3.1811759999999998</v>
      </c>
      <c r="AS80">
        <v>4.9098449999999998</v>
      </c>
      <c r="AT80">
        <v>12.283419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2260.594654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659.295748</v>
      </c>
      <c r="L81">
        <v>224.75700000000001</v>
      </c>
      <c r="M81">
        <v>88.366</v>
      </c>
      <c r="N81">
        <v>113.459062</v>
      </c>
      <c r="O81">
        <v>118.780833</v>
      </c>
      <c r="P81">
        <v>97.610811999999996</v>
      </c>
      <c r="Q81">
        <v>20.959848999999998</v>
      </c>
      <c r="R81">
        <v>40.715691</v>
      </c>
      <c r="S81">
        <v>25.347691000000001</v>
      </c>
      <c r="T81">
        <v>0</v>
      </c>
      <c r="U81">
        <v>402.22858500000001</v>
      </c>
      <c r="V81">
        <v>0</v>
      </c>
      <c r="W81">
        <v>0</v>
      </c>
      <c r="X81">
        <v>141.68875800000001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8.754861</v>
      </c>
      <c r="AE81">
        <v>3.6969639999999999</v>
      </c>
      <c r="AF81">
        <v>17.046953999999999</v>
      </c>
      <c r="AG81">
        <v>41.853211000000002</v>
      </c>
      <c r="AH81">
        <v>67.400878000000006</v>
      </c>
      <c r="AI81">
        <v>0</v>
      </c>
      <c r="AJ81">
        <v>0</v>
      </c>
      <c r="AK81">
        <v>49.364417000000003</v>
      </c>
      <c r="AL81">
        <v>2.232202</v>
      </c>
      <c r="AM81">
        <v>0</v>
      </c>
      <c r="AN81">
        <v>0.40423599999999998</v>
      </c>
      <c r="AO81">
        <v>0</v>
      </c>
      <c r="AP81">
        <v>4.3064020000000003</v>
      </c>
      <c r="AQ81">
        <v>58.09104</v>
      </c>
      <c r="AR81">
        <v>3.1811759999999998</v>
      </c>
      <c r="AS81">
        <v>4.9098449999999998</v>
      </c>
      <c r="AT81">
        <v>14.404426000000001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2208.8566410000003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659.295748</v>
      </c>
      <c r="L82">
        <v>224.75700000000001</v>
      </c>
      <c r="M82">
        <v>88.366</v>
      </c>
      <c r="N82">
        <v>113.459062</v>
      </c>
      <c r="O82">
        <v>118.780833</v>
      </c>
      <c r="P82">
        <v>97.971000000000004</v>
      </c>
      <c r="Q82">
        <v>20.959848999999998</v>
      </c>
      <c r="R82">
        <v>40.715691</v>
      </c>
      <c r="S82">
        <v>25.347691000000001</v>
      </c>
      <c r="T82">
        <v>0</v>
      </c>
      <c r="U82">
        <v>402.22858500000001</v>
      </c>
      <c r="V82">
        <v>0</v>
      </c>
      <c r="W82">
        <v>0</v>
      </c>
      <c r="X82">
        <v>141.68875800000001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3.6969639999999999</v>
      </c>
      <c r="AF82">
        <v>17.046953999999999</v>
      </c>
      <c r="AG82">
        <v>41.853211000000002</v>
      </c>
      <c r="AH82">
        <v>44.933919000000003</v>
      </c>
      <c r="AI82">
        <v>0</v>
      </c>
      <c r="AJ82">
        <v>0</v>
      </c>
      <c r="AK82">
        <v>49.364417000000003</v>
      </c>
      <c r="AL82">
        <v>2.232202</v>
      </c>
      <c r="AM82">
        <v>0</v>
      </c>
      <c r="AN82">
        <v>0.40423599999999998</v>
      </c>
      <c r="AO82">
        <v>0</v>
      </c>
      <c r="AP82">
        <v>4.3064020000000003</v>
      </c>
      <c r="AQ82">
        <v>58.09104</v>
      </c>
      <c r="AR82">
        <v>4.241568</v>
      </c>
      <c r="AS82">
        <v>9.6904839999999997</v>
      </c>
      <c r="AT82">
        <v>14.404426000000001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2183.8360400000001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659.295748</v>
      </c>
      <c r="L83">
        <v>169.048</v>
      </c>
      <c r="M83">
        <v>88.366</v>
      </c>
      <c r="N83">
        <v>113.459062</v>
      </c>
      <c r="O83">
        <v>118.780833</v>
      </c>
      <c r="P83">
        <v>97.971000000000004</v>
      </c>
      <c r="Q83">
        <v>20.959848999999998</v>
      </c>
      <c r="R83">
        <v>40.715691</v>
      </c>
      <c r="S83">
        <v>25.347691000000001</v>
      </c>
      <c r="T83">
        <v>0</v>
      </c>
      <c r="U83">
        <v>402.22858500000001</v>
      </c>
      <c r="V83">
        <v>0</v>
      </c>
      <c r="W83">
        <v>0</v>
      </c>
      <c r="X83">
        <v>141.68875800000001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4.3131250000000003</v>
      </c>
      <c r="AF83">
        <v>17.046953999999999</v>
      </c>
      <c r="AG83">
        <v>41.853211000000002</v>
      </c>
      <c r="AH83">
        <v>22.466958999999999</v>
      </c>
      <c r="AI83">
        <v>0</v>
      </c>
      <c r="AJ83">
        <v>0</v>
      </c>
      <c r="AK83">
        <v>49.364417000000003</v>
      </c>
      <c r="AL83">
        <v>2.232202</v>
      </c>
      <c r="AM83">
        <v>0</v>
      </c>
      <c r="AN83">
        <v>0.40423599999999998</v>
      </c>
      <c r="AO83">
        <v>0</v>
      </c>
      <c r="AP83">
        <v>4.3064020000000003</v>
      </c>
      <c r="AQ83">
        <v>58.09104</v>
      </c>
      <c r="AR83">
        <v>38.174112000000001</v>
      </c>
      <c r="AS83">
        <v>23.515575999999999</v>
      </c>
      <c r="AT83">
        <v>14.404426000000001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2154.0338769999998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652.17949999999996</v>
      </c>
      <c r="L84">
        <v>135.43049999999999</v>
      </c>
      <c r="M84">
        <v>88.366</v>
      </c>
      <c r="N84">
        <v>113.459062</v>
      </c>
      <c r="O84">
        <v>118.780833</v>
      </c>
      <c r="P84">
        <v>97.971000000000004</v>
      </c>
      <c r="Q84">
        <v>20.959848999999998</v>
      </c>
      <c r="R84">
        <v>40.715691</v>
      </c>
      <c r="S84">
        <v>25.347691000000001</v>
      </c>
      <c r="T84">
        <v>0</v>
      </c>
      <c r="U84">
        <v>402.22858500000001</v>
      </c>
      <c r="V84">
        <v>0</v>
      </c>
      <c r="W84">
        <v>0</v>
      </c>
      <c r="X84">
        <v>141.68875800000001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4.3131250000000003</v>
      </c>
      <c r="AF84">
        <v>17.046953999999999</v>
      </c>
      <c r="AG84">
        <v>41.853211000000002</v>
      </c>
      <c r="AH84">
        <v>0</v>
      </c>
      <c r="AI84">
        <v>0</v>
      </c>
      <c r="AJ84">
        <v>0</v>
      </c>
      <c r="AK84">
        <v>49.364417000000003</v>
      </c>
      <c r="AL84">
        <v>2.232202</v>
      </c>
      <c r="AM84">
        <v>0</v>
      </c>
      <c r="AN84">
        <v>0.40423599999999998</v>
      </c>
      <c r="AO84">
        <v>0</v>
      </c>
      <c r="AP84">
        <v>4.3064020000000003</v>
      </c>
      <c r="AQ84">
        <v>58.09104</v>
      </c>
      <c r="AR84">
        <v>38.174112000000001</v>
      </c>
      <c r="AS84">
        <v>23.515575999999999</v>
      </c>
      <c r="AT84">
        <v>14.404426000000001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2090.8331699999999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652.17949999999996</v>
      </c>
      <c r="L85">
        <v>135.43049999999999</v>
      </c>
      <c r="M85">
        <v>88.366</v>
      </c>
      <c r="N85">
        <v>113.459062</v>
      </c>
      <c r="O85">
        <v>118.780833</v>
      </c>
      <c r="P85">
        <v>97.250624999999999</v>
      </c>
      <c r="Q85">
        <v>20.959848999999998</v>
      </c>
      <c r="R85">
        <v>40.715691</v>
      </c>
      <c r="S85">
        <v>25.347691000000001</v>
      </c>
      <c r="T85">
        <v>0</v>
      </c>
      <c r="U85">
        <v>402.22858500000001</v>
      </c>
      <c r="V85">
        <v>0</v>
      </c>
      <c r="W85">
        <v>0</v>
      </c>
      <c r="X85">
        <v>141.68875800000001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4.3131250000000003</v>
      </c>
      <c r="AF85">
        <v>17.046953999999999</v>
      </c>
      <c r="AG85">
        <v>41.853211000000002</v>
      </c>
      <c r="AH85">
        <v>0</v>
      </c>
      <c r="AI85">
        <v>0</v>
      </c>
      <c r="AJ85">
        <v>0</v>
      </c>
      <c r="AK85">
        <v>49.364417000000003</v>
      </c>
      <c r="AL85">
        <v>2.232202</v>
      </c>
      <c r="AM85">
        <v>0</v>
      </c>
      <c r="AN85">
        <v>0.40423599999999998</v>
      </c>
      <c r="AO85">
        <v>0</v>
      </c>
      <c r="AP85">
        <v>4.3064020000000003</v>
      </c>
      <c r="AQ85">
        <v>58.09104</v>
      </c>
      <c r="AR85">
        <v>6.3623519999999996</v>
      </c>
      <c r="AS85">
        <v>23.515575999999999</v>
      </c>
      <c r="AT85">
        <v>14.404426000000001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2058.301035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652.17949999999996</v>
      </c>
      <c r="L86">
        <v>135.43049999999999</v>
      </c>
      <c r="M86">
        <v>88.366</v>
      </c>
      <c r="N86">
        <v>113.459062</v>
      </c>
      <c r="O86">
        <v>118.780833</v>
      </c>
      <c r="P86">
        <v>97.250624999999999</v>
      </c>
      <c r="Q86">
        <v>20.959848999999998</v>
      </c>
      <c r="R86">
        <v>40.715691</v>
      </c>
      <c r="S86">
        <v>25.347691000000001</v>
      </c>
      <c r="T86">
        <v>0</v>
      </c>
      <c r="U86">
        <v>402.22858500000001</v>
      </c>
      <c r="V86">
        <v>0</v>
      </c>
      <c r="W86">
        <v>0</v>
      </c>
      <c r="X86">
        <v>141.68875800000001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4.3131250000000003</v>
      </c>
      <c r="AF86">
        <v>17.046953999999999</v>
      </c>
      <c r="AG86">
        <v>41.853211000000002</v>
      </c>
      <c r="AH86">
        <v>0</v>
      </c>
      <c r="AI86">
        <v>0</v>
      </c>
      <c r="AJ86">
        <v>0</v>
      </c>
      <c r="AK86">
        <v>49.364417000000003</v>
      </c>
      <c r="AL86">
        <v>2.232202</v>
      </c>
      <c r="AM86">
        <v>0</v>
      </c>
      <c r="AN86">
        <v>0.40423599999999998</v>
      </c>
      <c r="AO86">
        <v>0</v>
      </c>
      <c r="AP86">
        <v>4.3064020000000003</v>
      </c>
      <c r="AQ86">
        <v>44.839022</v>
      </c>
      <c r="AR86">
        <v>3.1811759999999998</v>
      </c>
      <c r="AS86">
        <v>23.515575999999999</v>
      </c>
      <c r="AT86">
        <v>12.283419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2039.746834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650.61494200000004</v>
      </c>
      <c r="L87">
        <v>121.023</v>
      </c>
      <c r="M87">
        <v>88.366</v>
      </c>
      <c r="N87">
        <v>113.459062</v>
      </c>
      <c r="O87">
        <v>118.780833</v>
      </c>
      <c r="P87">
        <v>97.250624999999999</v>
      </c>
      <c r="Q87">
        <v>11.124328999999999</v>
      </c>
      <c r="R87">
        <v>27.553766</v>
      </c>
      <c r="S87">
        <v>15.229407999999999</v>
      </c>
      <c r="T87">
        <v>0</v>
      </c>
      <c r="U87">
        <v>402.22858500000001</v>
      </c>
      <c r="V87">
        <v>0</v>
      </c>
      <c r="W87">
        <v>0</v>
      </c>
      <c r="X87">
        <v>141.68875800000001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4.3131250000000003</v>
      </c>
      <c r="AF87">
        <v>17.046953999999999</v>
      </c>
      <c r="AG87">
        <v>41.853211000000002</v>
      </c>
      <c r="AH87">
        <v>0</v>
      </c>
      <c r="AI87">
        <v>0</v>
      </c>
      <c r="AJ87">
        <v>0</v>
      </c>
      <c r="AK87">
        <v>49.364417000000003</v>
      </c>
      <c r="AL87">
        <v>2.232202</v>
      </c>
      <c r="AM87">
        <v>0</v>
      </c>
      <c r="AN87">
        <v>0.40423599999999998</v>
      </c>
      <c r="AO87">
        <v>0</v>
      </c>
      <c r="AP87">
        <v>4.3064020000000003</v>
      </c>
      <c r="AQ87">
        <v>44.173394999999999</v>
      </c>
      <c r="AR87">
        <v>3.1811759999999998</v>
      </c>
      <c r="AS87">
        <v>15.633982</v>
      </c>
      <c r="AT87">
        <v>14.404426000000001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1984.2328339999999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650.61494200000004</v>
      </c>
      <c r="L88">
        <v>121.023</v>
      </c>
      <c r="M88">
        <v>88.366</v>
      </c>
      <c r="N88">
        <v>113.459062</v>
      </c>
      <c r="O88">
        <v>118.780833</v>
      </c>
      <c r="P88">
        <v>97.250624999999999</v>
      </c>
      <c r="Q88">
        <v>11.124328999999999</v>
      </c>
      <c r="R88">
        <v>22.684801</v>
      </c>
      <c r="S88">
        <v>14.014175</v>
      </c>
      <c r="T88">
        <v>0</v>
      </c>
      <c r="U88">
        <v>402.22858500000001</v>
      </c>
      <c r="V88">
        <v>0</v>
      </c>
      <c r="W88">
        <v>0</v>
      </c>
      <c r="X88">
        <v>141.68875800000001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4.3131250000000003</v>
      </c>
      <c r="AF88">
        <v>17.046953999999999</v>
      </c>
      <c r="AG88">
        <v>41.853211000000002</v>
      </c>
      <c r="AH88">
        <v>0</v>
      </c>
      <c r="AI88">
        <v>0</v>
      </c>
      <c r="AJ88">
        <v>0</v>
      </c>
      <c r="AK88">
        <v>49.364417000000003</v>
      </c>
      <c r="AL88">
        <v>2.232202</v>
      </c>
      <c r="AM88">
        <v>0</v>
      </c>
      <c r="AN88">
        <v>0.40423599999999998</v>
      </c>
      <c r="AO88">
        <v>0</v>
      </c>
      <c r="AP88">
        <v>4.3064020000000003</v>
      </c>
      <c r="AQ88">
        <v>29.04552</v>
      </c>
      <c r="AR88">
        <v>3.1811759999999998</v>
      </c>
      <c r="AS88">
        <v>15.633982</v>
      </c>
      <c r="AT88">
        <v>14.404426000000001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1963.020761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612.16305299999999</v>
      </c>
      <c r="L89">
        <v>121.023</v>
      </c>
      <c r="M89">
        <v>88.366</v>
      </c>
      <c r="N89">
        <v>113.459062</v>
      </c>
      <c r="O89">
        <v>118.780833</v>
      </c>
      <c r="P89">
        <v>97.250624999999999</v>
      </c>
      <c r="Q89">
        <v>11.124328999999999</v>
      </c>
      <c r="R89">
        <v>22.684801</v>
      </c>
      <c r="S89">
        <v>14.014175</v>
      </c>
      <c r="T89">
        <v>0</v>
      </c>
      <c r="U89">
        <v>402.22858500000001</v>
      </c>
      <c r="V89">
        <v>0</v>
      </c>
      <c r="W89">
        <v>0</v>
      </c>
      <c r="X89">
        <v>141.68875800000001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4.3131250000000003</v>
      </c>
      <c r="AF89">
        <v>8.5234769999999997</v>
      </c>
      <c r="AG89">
        <v>41.853211000000002</v>
      </c>
      <c r="AH89">
        <v>0</v>
      </c>
      <c r="AI89">
        <v>0</v>
      </c>
      <c r="AJ89">
        <v>0</v>
      </c>
      <c r="AK89">
        <v>49.364417000000003</v>
      </c>
      <c r="AL89">
        <v>2.232202</v>
      </c>
      <c r="AM89">
        <v>0</v>
      </c>
      <c r="AN89">
        <v>0.40423599999999998</v>
      </c>
      <c r="AO89">
        <v>0</v>
      </c>
      <c r="AP89">
        <v>4.3064020000000003</v>
      </c>
      <c r="AQ89">
        <v>14.038667999999999</v>
      </c>
      <c r="AR89">
        <v>38.174112000000001</v>
      </c>
      <c r="AS89">
        <v>4.9098449999999998</v>
      </c>
      <c r="AT89">
        <v>14.404426000000001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1925.3073419999998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612.16305299999999</v>
      </c>
      <c r="L90">
        <v>121.023</v>
      </c>
      <c r="M90">
        <v>88.366</v>
      </c>
      <c r="N90">
        <v>113.459062</v>
      </c>
      <c r="O90">
        <v>118.780833</v>
      </c>
      <c r="P90">
        <v>97.250624999999999</v>
      </c>
      <c r="Q90">
        <v>11.124328999999999</v>
      </c>
      <c r="R90">
        <v>22.684801</v>
      </c>
      <c r="S90">
        <v>14.014175</v>
      </c>
      <c r="T90">
        <v>0</v>
      </c>
      <c r="U90">
        <v>402.22858500000001</v>
      </c>
      <c r="V90">
        <v>0</v>
      </c>
      <c r="W90">
        <v>0</v>
      </c>
      <c r="X90">
        <v>141.68875800000001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4.3131250000000003</v>
      </c>
      <c r="AF90">
        <v>8.5234769999999997</v>
      </c>
      <c r="AG90">
        <v>41.853211000000002</v>
      </c>
      <c r="AH90">
        <v>0</v>
      </c>
      <c r="AI90">
        <v>0</v>
      </c>
      <c r="AJ90">
        <v>0</v>
      </c>
      <c r="AK90">
        <v>49.364417000000003</v>
      </c>
      <c r="AL90">
        <v>2.232202</v>
      </c>
      <c r="AM90">
        <v>0</v>
      </c>
      <c r="AN90">
        <v>0.40423599999999998</v>
      </c>
      <c r="AO90">
        <v>0</v>
      </c>
      <c r="AP90">
        <v>4.3064020000000003</v>
      </c>
      <c r="AQ90">
        <v>0</v>
      </c>
      <c r="AR90">
        <v>3.1811759999999998</v>
      </c>
      <c r="AS90">
        <v>4.9098449999999998</v>
      </c>
      <c r="AT90">
        <v>14.404426000000001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1876.275738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575.33950000000004</v>
      </c>
      <c r="L91">
        <v>121.023</v>
      </c>
      <c r="M91">
        <v>88.366</v>
      </c>
      <c r="N91">
        <v>113.459062</v>
      </c>
      <c r="O91">
        <v>118.780833</v>
      </c>
      <c r="P91">
        <v>97.250624999999999</v>
      </c>
      <c r="Q91">
        <v>11.124328999999999</v>
      </c>
      <c r="R91">
        <v>22.684801</v>
      </c>
      <c r="S91">
        <v>14.014175</v>
      </c>
      <c r="T91">
        <v>0</v>
      </c>
      <c r="U91">
        <v>402.22858500000001</v>
      </c>
      <c r="V91">
        <v>0</v>
      </c>
      <c r="W91">
        <v>0</v>
      </c>
      <c r="X91">
        <v>141.68875800000001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4.3131250000000003</v>
      </c>
      <c r="AF91">
        <v>8.5234769999999997</v>
      </c>
      <c r="AG91">
        <v>41.853211000000002</v>
      </c>
      <c r="AH91">
        <v>0</v>
      </c>
      <c r="AI91">
        <v>0</v>
      </c>
      <c r="AJ91">
        <v>0</v>
      </c>
      <c r="AK91">
        <v>49.364417000000003</v>
      </c>
      <c r="AL91">
        <v>2.232202</v>
      </c>
      <c r="AM91">
        <v>0</v>
      </c>
      <c r="AN91">
        <v>0.40423599999999998</v>
      </c>
      <c r="AO91">
        <v>0</v>
      </c>
      <c r="AP91">
        <v>4.3064020000000003</v>
      </c>
      <c r="AQ91">
        <v>0</v>
      </c>
      <c r="AR91">
        <v>3.1811759999999998</v>
      </c>
      <c r="AS91">
        <v>4.9098449999999998</v>
      </c>
      <c r="AT91">
        <v>14.404426000000001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1839.4521850000001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533.07749999999999</v>
      </c>
      <c r="L92">
        <v>121.023</v>
      </c>
      <c r="M92">
        <v>88.366</v>
      </c>
      <c r="N92">
        <v>113.459062</v>
      </c>
      <c r="O92">
        <v>118.780833</v>
      </c>
      <c r="P92">
        <v>97.250624999999999</v>
      </c>
      <c r="Q92">
        <v>11.124328999999999</v>
      </c>
      <c r="R92">
        <v>22.684801</v>
      </c>
      <c r="S92">
        <v>14.014175</v>
      </c>
      <c r="T92">
        <v>0</v>
      </c>
      <c r="U92">
        <v>402.22858500000001</v>
      </c>
      <c r="V92">
        <v>0</v>
      </c>
      <c r="W92">
        <v>0</v>
      </c>
      <c r="X92">
        <v>141.68875800000001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4.3131250000000003</v>
      </c>
      <c r="AF92">
        <v>8.5234769999999997</v>
      </c>
      <c r="AG92">
        <v>41.853211000000002</v>
      </c>
      <c r="AH92">
        <v>0</v>
      </c>
      <c r="AI92">
        <v>0</v>
      </c>
      <c r="AJ92">
        <v>0</v>
      </c>
      <c r="AK92">
        <v>49.364417000000003</v>
      </c>
      <c r="AL92">
        <v>2.232202</v>
      </c>
      <c r="AM92">
        <v>0</v>
      </c>
      <c r="AN92">
        <v>0.40423599999999998</v>
      </c>
      <c r="AO92">
        <v>0</v>
      </c>
      <c r="AP92">
        <v>4.3064020000000003</v>
      </c>
      <c r="AQ92">
        <v>0</v>
      </c>
      <c r="AR92">
        <v>3.1811759999999998</v>
      </c>
      <c r="AS92">
        <v>4.9098449999999998</v>
      </c>
      <c r="AT92">
        <v>11.2598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1794.0455590000001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475.44749999999999</v>
      </c>
      <c r="L93">
        <v>110.4575</v>
      </c>
      <c r="M93">
        <v>88.366</v>
      </c>
      <c r="N93">
        <v>113.459062</v>
      </c>
      <c r="O93">
        <v>118.780833</v>
      </c>
      <c r="P93">
        <v>97.250624999999999</v>
      </c>
      <c r="Q93">
        <v>11.124328999999999</v>
      </c>
      <c r="R93">
        <v>22.684801</v>
      </c>
      <c r="S93">
        <v>14.014175</v>
      </c>
      <c r="T93">
        <v>0</v>
      </c>
      <c r="U93">
        <v>402.22858500000001</v>
      </c>
      <c r="V93">
        <v>0</v>
      </c>
      <c r="W93">
        <v>0</v>
      </c>
      <c r="X93">
        <v>141.68875800000001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4.3131250000000003</v>
      </c>
      <c r="AF93">
        <v>8.5234769999999997</v>
      </c>
      <c r="AG93">
        <v>41.853211000000002</v>
      </c>
      <c r="AH93">
        <v>0</v>
      </c>
      <c r="AI93">
        <v>0</v>
      </c>
      <c r="AJ93">
        <v>0</v>
      </c>
      <c r="AK93">
        <v>49.364417000000003</v>
      </c>
      <c r="AL93">
        <v>2.232202</v>
      </c>
      <c r="AM93">
        <v>0</v>
      </c>
      <c r="AN93">
        <v>0.40423599999999998</v>
      </c>
      <c r="AO93">
        <v>0</v>
      </c>
      <c r="AP93">
        <v>4.3064020000000003</v>
      </c>
      <c r="AQ93">
        <v>0</v>
      </c>
      <c r="AR93">
        <v>2.120784</v>
      </c>
      <c r="AS93">
        <v>4.9098449999999998</v>
      </c>
      <c r="AT93">
        <v>14.404426000000001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1727.934293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384.2</v>
      </c>
      <c r="L94">
        <v>110.4575</v>
      </c>
      <c r="M94">
        <v>88.366</v>
      </c>
      <c r="N94">
        <v>113.459062</v>
      </c>
      <c r="O94">
        <v>118.780833</v>
      </c>
      <c r="P94">
        <v>97.250624999999999</v>
      </c>
      <c r="Q94">
        <v>11.124328999999999</v>
      </c>
      <c r="R94">
        <v>22.684801</v>
      </c>
      <c r="S94">
        <v>14.014175</v>
      </c>
      <c r="T94">
        <v>0</v>
      </c>
      <c r="U94">
        <v>402.22858500000001</v>
      </c>
      <c r="V94">
        <v>0</v>
      </c>
      <c r="W94">
        <v>0</v>
      </c>
      <c r="X94">
        <v>141.68875800000001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4.3131250000000003</v>
      </c>
      <c r="AF94">
        <v>8.5234769999999997</v>
      </c>
      <c r="AG94">
        <v>41.853211000000002</v>
      </c>
      <c r="AH94">
        <v>0</v>
      </c>
      <c r="AI94">
        <v>0</v>
      </c>
      <c r="AJ94">
        <v>0</v>
      </c>
      <c r="AK94">
        <v>49.364417000000003</v>
      </c>
      <c r="AL94">
        <v>2.232202</v>
      </c>
      <c r="AM94">
        <v>0</v>
      </c>
      <c r="AN94">
        <v>0.40423599999999998</v>
      </c>
      <c r="AO94">
        <v>0</v>
      </c>
      <c r="AP94">
        <v>4.3064020000000003</v>
      </c>
      <c r="AQ94">
        <v>0</v>
      </c>
      <c r="AR94">
        <v>2.120784</v>
      </c>
      <c r="AS94">
        <v>4.9098449999999998</v>
      </c>
      <c r="AT94">
        <v>14.404426000000001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1636.6867929999999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461.04</v>
      </c>
      <c r="L95">
        <v>110.4575</v>
      </c>
      <c r="M95">
        <v>88.366</v>
      </c>
      <c r="N95">
        <v>113.459062</v>
      </c>
      <c r="O95">
        <v>118.780833</v>
      </c>
      <c r="P95">
        <v>97.250624999999999</v>
      </c>
      <c r="Q95">
        <v>10.759339000000001</v>
      </c>
      <c r="R95">
        <v>22.229410000000001</v>
      </c>
      <c r="S95">
        <v>13.76408</v>
      </c>
      <c r="T95">
        <v>0</v>
      </c>
      <c r="U95">
        <v>402.22858500000001</v>
      </c>
      <c r="V95">
        <v>0</v>
      </c>
      <c r="W95">
        <v>0</v>
      </c>
      <c r="X95">
        <v>141.68875800000001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4.3131250000000003</v>
      </c>
      <c r="AF95">
        <v>8.5234769999999997</v>
      </c>
      <c r="AG95">
        <v>41.853211000000002</v>
      </c>
      <c r="AH95">
        <v>0</v>
      </c>
      <c r="AI95">
        <v>0</v>
      </c>
      <c r="AJ95">
        <v>0</v>
      </c>
      <c r="AK95">
        <v>49.364417000000003</v>
      </c>
      <c r="AL95">
        <v>2.232202</v>
      </c>
      <c r="AM95">
        <v>0</v>
      </c>
      <c r="AN95">
        <v>0.40423599999999998</v>
      </c>
      <c r="AO95">
        <v>0</v>
      </c>
      <c r="AP95">
        <v>4.3064020000000003</v>
      </c>
      <c r="AQ95">
        <v>0</v>
      </c>
      <c r="AR95">
        <v>2.120784</v>
      </c>
      <c r="AS95">
        <v>4.9098449999999998</v>
      </c>
      <c r="AT95">
        <v>14.404426000000001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1712.4563169999999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441.83</v>
      </c>
      <c r="L96">
        <v>110.4575</v>
      </c>
      <c r="M96">
        <v>88.366</v>
      </c>
      <c r="N96">
        <v>113.459062</v>
      </c>
      <c r="O96">
        <v>118.780833</v>
      </c>
      <c r="P96">
        <v>97.250624999999999</v>
      </c>
      <c r="Q96">
        <v>10.759339000000001</v>
      </c>
      <c r="R96">
        <v>22.265329999999999</v>
      </c>
      <c r="S96">
        <v>13.769755999999999</v>
      </c>
      <c r="T96">
        <v>0</v>
      </c>
      <c r="U96">
        <v>402.22858500000001</v>
      </c>
      <c r="V96">
        <v>0</v>
      </c>
      <c r="W96">
        <v>0</v>
      </c>
      <c r="X96">
        <v>141.68875800000001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4.3131250000000003</v>
      </c>
      <c r="AF96">
        <v>8.5234769999999997</v>
      </c>
      <c r="AG96">
        <v>41.853211000000002</v>
      </c>
      <c r="AH96">
        <v>0</v>
      </c>
      <c r="AI96">
        <v>0</v>
      </c>
      <c r="AJ96">
        <v>0</v>
      </c>
      <c r="AK96">
        <v>49.364417000000003</v>
      </c>
      <c r="AL96">
        <v>2.232202</v>
      </c>
      <c r="AM96">
        <v>0</v>
      </c>
      <c r="AN96">
        <v>0.40423599999999998</v>
      </c>
      <c r="AO96">
        <v>0</v>
      </c>
      <c r="AP96">
        <v>4.3064020000000003</v>
      </c>
      <c r="AQ96">
        <v>0</v>
      </c>
      <c r="AR96">
        <v>2.120784</v>
      </c>
      <c r="AS96">
        <v>4.9098449999999998</v>
      </c>
      <c r="AT96">
        <v>14.404426000000001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1693.2879129999999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422.62</v>
      </c>
      <c r="L97">
        <v>110.4575</v>
      </c>
      <c r="M97">
        <v>88.366</v>
      </c>
      <c r="N97">
        <v>113.459062</v>
      </c>
      <c r="O97">
        <v>118.780833</v>
      </c>
      <c r="P97">
        <v>97.250624999999999</v>
      </c>
      <c r="Q97">
        <v>10.759339000000001</v>
      </c>
      <c r="R97">
        <v>22.343140999999999</v>
      </c>
      <c r="S97">
        <v>13.769755999999999</v>
      </c>
      <c r="T97">
        <v>0</v>
      </c>
      <c r="U97">
        <v>402.22858500000001</v>
      </c>
      <c r="V97">
        <v>0</v>
      </c>
      <c r="W97">
        <v>0</v>
      </c>
      <c r="X97">
        <v>141.68875800000001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4.3131250000000003</v>
      </c>
      <c r="AF97">
        <v>8.5234769999999997</v>
      </c>
      <c r="AG97">
        <v>41.853211000000002</v>
      </c>
      <c r="AH97">
        <v>0</v>
      </c>
      <c r="AI97">
        <v>0</v>
      </c>
      <c r="AJ97">
        <v>0</v>
      </c>
      <c r="AK97">
        <v>49.364417000000003</v>
      </c>
      <c r="AL97">
        <v>2.232202</v>
      </c>
      <c r="AM97">
        <v>0</v>
      </c>
      <c r="AN97">
        <v>0.40423599999999998</v>
      </c>
      <c r="AO97">
        <v>0</v>
      </c>
      <c r="AP97">
        <v>4.3064020000000003</v>
      </c>
      <c r="AQ97">
        <v>0</v>
      </c>
      <c r="AR97">
        <v>2.120784</v>
      </c>
      <c r="AS97">
        <v>4.9098449999999998</v>
      </c>
      <c r="AT97">
        <v>14.404426000000001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1674.1557239999997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393.80500000000001</v>
      </c>
      <c r="L98">
        <v>110.4575</v>
      </c>
      <c r="M98">
        <v>88.366</v>
      </c>
      <c r="N98">
        <v>113.459062</v>
      </c>
      <c r="O98">
        <v>118.780833</v>
      </c>
      <c r="P98">
        <v>97.250624999999999</v>
      </c>
      <c r="Q98">
        <v>10.759339000000001</v>
      </c>
      <c r="R98">
        <v>22.343140999999999</v>
      </c>
      <c r="S98">
        <v>13.769755999999999</v>
      </c>
      <c r="T98">
        <v>0</v>
      </c>
      <c r="U98">
        <v>402.22858500000001</v>
      </c>
      <c r="V98">
        <v>0</v>
      </c>
      <c r="W98">
        <v>0</v>
      </c>
      <c r="X98">
        <v>117.431594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4.3131250000000003</v>
      </c>
      <c r="AF98">
        <v>8.5234769999999997</v>
      </c>
      <c r="AG98">
        <v>41.853211000000002</v>
      </c>
      <c r="AH98">
        <v>0</v>
      </c>
      <c r="AI98">
        <v>0</v>
      </c>
      <c r="AJ98">
        <v>0</v>
      </c>
      <c r="AK98">
        <v>49.364417000000003</v>
      </c>
      <c r="AL98">
        <v>2.232202</v>
      </c>
      <c r="AM98">
        <v>0</v>
      </c>
      <c r="AN98">
        <v>0.40423599999999998</v>
      </c>
      <c r="AO98">
        <v>0</v>
      </c>
      <c r="AP98">
        <v>4.3064020000000003</v>
      </c>
      <c r="AQ98">
        <v>0</v>
      </c>
      <c r="AR98">
        <v>2.120784</v>
      </c>
      <c r="AS98">
        <v>4.9098449999999998</v>
      </c>
      <c r="AT98">
        <v>8.1889450000000004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1614.8680789999999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13.438216165999981</v>
      </c>
      <c r="L99">
        <f t="shared" si="2"/>
        <v>3.8203407249999999</v>
      </c>
      <c r="M99">
        <f t="shared" si="2"/>
        <v>1.8671614434999984</v>
      </c>
      <c r="N99">
        <f t="shared" si="2"/>
        <v>2.5425293367499986</v>
      </c>
      <c r="O99">
        <f t="shared" si="2"/>
        <v>2.6846994015000014</v>
      </c>
      <c r="P99">
        <f t="shared" si="2"/>
        <v>2.2128600230000011</v>
      </c>
      <c r="Q99">
        <f t="shared" si="2"/>
        <v>0.39342237200000035</v>
      </c>
      <c r="R99">
        <f t="shared" si="2"/>
        <v>0.79033326024999884</v>
      </c>
      <c r="S99">
        <f t="shared" si="2"/>
        <v>0.49243510274999991</v>
      </c>
      <c r="T99">
        <f t="shared" si="2"/>
        <v>0</v>
      </c>
      <c r="U99">
        <f t="shared" si="2"/>
        <v>9.6534860400000007</v>
      </c>
      <c r="V99">
        <f t="shared" si="2"/>
        <v>0</v>
      </c>
      <c r="W99">
        <f t="shared" si="2"/>
        <v>0</v>
      </c>
      <c r="X99">
        <f t="shared" si="2"/>
        <v>2.9808287617500038</v>
      </c>
      <c r="Y99">
        <f t="shared" si="2"/>
        <v>0</v>
      </c>
      <c r="Z99">
        <f t="shared" si="2"/>
        <v>3.6127671250000007E-2</v>
      </c>
      <c r="AA99">
        <f t="shared" si="2"/>
        <v>0</v>
      </c>
      <c r="AB99">
        <f t="shared" si="2"/>
        <v>0.11699486150000003</v>
      </c>
      <c r="AC99">
        <f t="shared" si="2"/>
        <v>8.8041845250000014E-2</v>
      </c>
      <c r="AD99">
        <f t="shared" si="2"/>
        <v>0.14880472899999997</v>
      </c>
      <c r="AE99">
        <f t="shared" si="2"/>
        <v>0.24645073875000001</v>
      </c>
      <c r="AF99">
        <f t="shared" si="2"/>
        <v>0.32673328499999971</v>
      </c>
      <c r="AG99">
        <f t="shared" si="2"/>
        <v>1.0044770640000018</v>
      </c>
      <c r="AH99">
        <f t="shared" si="2"/>
        <v>0.65035935249999999</v>
      </c>
      <c r="AI99">
        <f t="shared" si="2"/>
        <v>5.0131375000000013E-2</v>
      </c>
      <c r="AJ99">
        <f t="shared" si="2"/>
        <v>0</v>
      </c>
      <c r="AK99">
        <f t="shared" si="2"/>
        <v>1.1847460079999972</v>
      </c>
      <c r="AL99">
        <f t="shared" si="2"/>
        <v>0.21150113950000016</v>
      </c>
      <c r="AM99">
        <f t="shared" si="2"/>
        <v>0</v>
      </c>
      <c r="AN99">
        <f t="shared" si="2"/>
        <v>9.7016639999999935E-3</v>
      </c>
      <c r="AO99">
        <f t="shared" si="2"/>
        <v>0</v>
      </c>
      <c r="AP99">
        <f t="shared" si="2"/>
        <v>0.11811845099999994</v>
      </c>
      <c r="AQ99">
        <f t="shared" si="2"/>
        <v>0.58696155025000007</v>
      </c>
      <c r="AR99">
        <f t="shared" si="2"/>
        <v>0.17019291600000008</v>
      </c>
      <c r="AS99">
        <f t="shared" si="2"/>
        <v>0.18822150200000023</v>
      </c>
      <c r="AT99">
        <f t="shared" si="2"/>
        <v>0.33345625025000059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46.347333035749976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44562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158.47999999999999</v>
      </c>
      <c r="C3" s="75">
        <v>35.54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70.150000000000006</v>
      </c>
      <c r="J3">
        <v>148.57</v>
      </c>
      <c r="K3">
        <v>44.15</v>
      </c>
      <c r="L3">
        <v>0.85</v>
      </c>
      <c r="M3">
        <v>20.03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1.84</v>
      </c>
      <c r="T3">
        <v>90</v>
      </c>
      <c r="U3">
        <v>30</v>
      </c>
      <c r="V3">
        <v>30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158.47999999999999</v>
      </c>
      <c r="C4" s="75">
        <v>35.54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70.150000000000006</v>
      </c>
      <c r="J4">
        <v>148.57</v>
      </c>
      <c r="K4">
        <v>44.15</v>
      </c>
      <c r="L4">
        <v>1.0900000000000001</v>
      </c>
      <c r="M4">
        <v>20.07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1.84</v>
      </c>
      <c r="T4">
        <v>89.16</v>
      </c>
      <c r="U4">
        <v>29.72</v>
      </c>
      <c r="V4">
        <v>29.72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158.47999999999999</v>
      </c>
      <c r="C5" s="75">
        <v>35.54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70.150000000000006</v>
      </c>
      <c r="J5">
        <v>148.57</v>
      </c>
      <c r="K5">
        <v>44.15</v>
      </c>
      <c r="L5">
        <v>1.0900000000000001</v>
      </c>
      <c r="M5">
        <v>23.81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1.84</v>
      </c>
      <c r="T5">
        <v>88.66</v>
      </c>
      <c r="U5">
        <v>29.55</v>
      </c>
      <c r="V5">
        <v>29.56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158.47999999999999</v>
      </c>
      <c r="C6" s="75">
        <v>35.54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70.150000000000006</v>
      </c>
      <c r="J6">
        <v>148.57</v>
      </c>
      <c r="K6">
        <v>44.15</v>
      </c>
      <c r="L6">
        <v>1.0900000000000001</v>
      </c>
      <c r="M6">
        <v>23.99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1.84</v>
      </c>
      <c r="T6">
        <v>87.91</v>
      </c>
      <c r="U6">
        <v>29.3</v>
      </c>
      <c r="V6">
        <v>29.31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158.47999999999999</v>
      </c>
      <c r="C7" s="75">
        <v>35.54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70.150000000000006</v>
      </c>
      <c r="J7">
        <v>148.57</v>
      </c>
      <c r="K7">
        <v>44.15</v>
      </c>
      <c r="L7">
        <v>1.0900000000000001</v>
      </c>
      <c r="M7">
        <v>23.92</v>
      </c>
      <c r="N7" s="135">
        <v>0</v>
      </c>
      <c r="O7" s="135">
        <v>0</v>
      </c>
      <c r="P7" s="135">
        <v>0</v>
      </c>
      <c r="Q7">
        <v>1.22</v>
      </c>
      <c r="R7">
        <v>0</v>
      </c>
      <c r="S7">
        <v>1.84</v>
      </c>
      <c r="T7">
        <v>88.16</v>
      </c>
      <c r="U7">
        <v>29.39</v>
      </c>
      <c r="V7">
        <v>29.38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158.47999999999999</v>
      </c>
      <c r="C8" s="75">
        <v>35.54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70.150000000000006</v>
      </c>
      <c r="J8">
        <v>148.57</v>
      </c>
      <c r="K8">
        <v>44.15</v>
      </c>
      <c r="L8">
        <v>1.0900000000000001</v>
      </c>
      <c r="M8">
        <v>23.25</v>
      </c>
      <c r="N8" s="135">
        <v>0</v>
      </c>
      <c r="O8" s="135">
        <v>0</v>
      </c>
      <c r="P8" s="135">
        <v>0</v>
      </c>
      <c r="Q8">
        <v>1.22</v>
      </c>
      <c r="R8">
        <v>0</v>
      </c>
      <c r="S8">
        <v>1.84</v>
      </c>
      <c r="T8">
        <v>87.31</v>
      </c>
      <c r="U8">
        <v>29.1</v>
      </c>
      <c r="V8">
        <v>29.11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158.47999999999999</v>
      </c>
      <c r="C9" s="75">
        <v>30.74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70.150000000000006</v>
      </c>
      <c r="J9">
        <v>148.57</v>
      </c>
      <c r="K9">
        <v>44.15</v>
      </c>
      <c r="L9">
        <v>1.0900000000000001</v>
      </c>
      <c r="M9">
        <v>22.7</v>
      </c>
      <c r="N9" s="135">
        <v>0</v>
      </c>
      <c r="O9" s="135">
        <v>0</v>
      </c>
      <c r="P9" s="135">
        <v>0</v>
      </c>
      <c r="Q9">
        <v>1.22</v>
      </c>
      <c r="R9">
        <v>0</v>
      </c>
      <c r="S9">
        <v>1.84</v>
      </c>
      <c r="T9">
        <v>86.51</v>
      </c>
      <c r="U9">
        <v>28.84</v>
      </c>
      <c r="V9">
        <v>28.83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158.47999999999999</v>
      </c>
      <c r="C10" s="75">
        <v>30.74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70.150000000000006</v>
      </c>
      <c r="J10">
        <v>148.57</v>
      </c>
      <c r="K10">
        <v>44.15</v>
      </c>
      <c r="L10">
        <v>1.0900000000000001</v>
      </c>
      <c r="M10">
        <v>16.95</v>
      </c>
      <c r="N10" s="135">
        <v>0</v>
      </c>
      <c r="O10" s="135">
        <v>0</v>
      </c>
      <c r="P10" s="135">
        <v>0</v>
      </c>
      <c r="Q10">
        <v>1.22</v>
      </c>
      <c r="R10">
        <v>0</v>
      </c>
      <c r="S10">
        <v>1.84</v>
      </c>
      <c r="T10">
        <v>85.34</v>
      </c>
      <c r="U10">
        <v>28.45</v>
      </c>
      <c r="V10">
        <v>28.44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158.47999999999999</v>
      </c>
      <c r="C11" s="75">
        <v>30.74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70.150000000000006</v>
      </c>
      <c r="J11">
        <v>148.57</v>
      </c>
      <c r="K11">
        <v>44.15</v>
      </c>
      <c r="L11">
        <v>1.05</v>
      </c>
      <c r="M11">
        <v>17</v>
      </c>
      <c r="N11" s="135">
        <v>0</v>
      </c>
      <c r="O11" s="135">
        <v>0</v>
      </c>
      <c r="P11" s="135">
        <v>0</v>
      </c>
      <c r="Q11">
        <v>1.22</v>
      </c>
      <c r="R11">
        <v>0</v>
      </c>
      <c r="S11">
        <v>1.84</v>
      </c>
      <c r="T11">
        <v>85.98</v>
      </c>
      <c r="U11">
        <v>28.66</v>
      </c>
      <c r="V11">
        <v>28.66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158.47999999999999</v>
      </c>
      <c r="C12" s="75">
        <v>30.74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70.150000000000006</v>
      </c>
      <c r="J12">
        <v>148.57</v>
      </c>
      <c r="K12">
        <v>44.15</v>
      </c>
      <c r="L12">
        <v>1.05</v>
      </c>
      <c r="M12">
        <v>17</v>
      </c>
      <c r="N12" s="135">
        <v>0</v>
      </c>
      <c r="O12" s="135">
        <v>0</v>
      </c>
      <c r="P12" s="135">
        <v>0</v>
      </c>
      <c r="Q12">
        <v>1.22</v>
      </c>
      <c r="R12">
        <v>0</v>
      </c>
      <c r="S12">
        <v>1.84</v>
      </c>
      <c r="T12">
        <v>85.67</v>
      </c>
      <c r="U12">
        <v>28.56</v>
      </c>
      <c r="V12">
        <v>28.54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158.47999999999999</v>
      </c>
      <c r="C13" s="75">
        <v>30.74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70.150000000000006</v>
      </c>
      <c r="J13">
        <v>148.57</v>
      </c>
      <c r="K13">
        <v>44.15</v>
      </c>
      <c r="L13">
        <v>1.05</v>
      </c>
      <c r="M13">
        <v>15.73</v>
      </c>
      <c r="N13" s="135">
        <v>0</v>
      </c>
      <c r="O13" s="135">
        <v>0</v>
      </c>
      <c r="P13" s="135">
        <v>0</v>
      </c>
      <c r="Q13">
        <v>1.22</v>
      </c>
      <c r="R13">
        <v>0</v>
      </c>
      <c r="S13">
        <v>1.84</v>
      </c>
      <c r="T13">
        <v>85.38</v>
      </c>
      <c r="U13">
        <v>28.46</v>
      </c>
      <c r="V13">
        <v>28.45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158.47999999999999</v>
      </c>
      <c r="C14" s="75">
        <v>30.74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70.150000000000006</v>
      </c>
      <c r="J14">
        <v>148.57</v>
      </c>
      <c r="K14">
        <v>44.15</v>
      </c>
      <c r="L14">
        <v>1.05</v>
      </c>
      <c r="M14">
        <v>14.7</v>
      </c>
      <c r="N14" s="135">
        <v>0</v>
      </c>
      <c r="O14" s="135">
        <v>0</v>
      </c>
      <c r="P14" s="135">
        <v>0</v>
      </c>
      <c r="Q14">
        <v>1.22</v>
      </c>
      <c r="R14">
        <v>0</v>
      </c>
      <c r="S14">
        <v>1.84</v>
      </c>
      <c r="T14">
        <v>84.87</v>
      </c>
      <c r="U14">
        <v>28.29</v>
      </c>
      <c r="V14">
        <v>28.29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158.47999999999999</v>
      </c>
      <c r="C15" s="75">
        <v>30.74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70.150000000000006</v>
      </c>
      <c r="J15">
        <v>148.57</v>
      </c>
      <c r="K15">
        <v>44.15</v>
      </c>
      <c r="L15">
        <v>1.05</v>
      </c>
      <c r="M15">
        <v>14.16</v>
      </c>
      <c r="N15" s="135">
        <v>0</v>
      </c>
      <c r="O15" s="135">
        <v>0</v>
      </c>
      <c r="P15" s="135">
        <v>0</v>
      </c>
      <c r="Q15">
        <v>1.22</v>
      </c>
      <c r="R15">
        <v>0</v>
      </c>
      <c r="S15">
        <v>1.84</v>
      </c>
      <c r="T15">
        <v>82.37</v>
      </c>
      <c r="U15">
        <v>27.46</v>
      </c>
      <c r="V15">
        <v>27.44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158.47999999999999</v>
      </c>
      <c r="C16" s="75">
        <v>30.74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70.150000000000006</v>
      </c>
      <c r="J16">
        <v>148.57</v>
      </c>
      <c r="K16">
        <v>44.15</v>
      </c>
      <c r="L16">
        <v>1.05</v>
      </c>
      <c r="M16">
        <v>18.059999999999999</v>
      </c>
      <c r="N16" s="135">
        <v>0</v>
      </c>
      <c r="O16" s="135">
        <v>0</v>
      </c>
      <c r="P16" s="135">
        <v>0</v>
      </c>
      <c r="Q16">
        <v>1.22</v>
      </c>
      <c r="R16">
        <v>0</v>
      </c>
      <c r="S16">
        <v>1.84</v>
      </c>
      <c r="T16">
        <v>80.58</v>
      </c>
      <c r="U16">
        <v>26.86</v>
      </c>
      <c r="V16">
        <v>26.85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158.47999999999999</v>
      </c>
      <c r="C17" s="75">
        <v>30.74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70.150000000000006</v>
      </c>
      <c r="J17">
        <v>148.57</v>
      </c>
      <c r="K17">
        <v>44.15</v>
      </c>
      <c r="L17">
        <v>1.05</v>
      </c>
      <c r="M17">
        <v>17.62</v>
      </c>
      <c r="N17" s="135">
        <v>0</v>
      </c>
      <c r="O17" s="135">
        <v>0</v>
      </c>
      <c r="P17" s="135">
        <v>0</v>
      </c>
      <c r="Q17">
        <v>1.22</v>
      </c>
      <c r="R17">
        <v>0</v>
      </c>
      <c r="S17">
        <v>1.84</v>
      </c>
      <c r="T17">
        <v>75.790000000000006</v>
      </c>
      <c r="U17">
        <v>25.26</v>
      </c>
      <c r="V17">
        <v>25.26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158.47999999999999</v>
      </c>
      <c r="C18" s="75">
        <v>30.74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70.150000000000006</v>
      </c>
      <c r="J18">
        <v>148.57</v>
      </c>
      <c r="K18">
        <v>44.15</v>
      </c>
      <c r="L18">
        <v>1.05</v>
      </c>
      <c r="M18">
        <v>16.920000000000002</v>
      </c>
      <c r="N18" s="135">
        <v>0</v>
      </c>
      <c r="O18" s="135">
        <v>0</v>
      </c>
      <c r="P18" s="135">
        <v>0</v>
      </c>
      <c r="Q18">
        <v>1.22</v>
      </c>
      <c r="R18">
        <v>0</v>
      </c>
      <c r="S18">
        <v>1.84</v>
      </c>
      <c r="T18">
        <v>74.87</v>
      </c>
      <c r="U18">
        <v>24.96</v>
      </c>
      <c r="V18">
        <v>24.94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158.47999999999999</v>
      </c>
      <c r="C19" s="75">
        <v>30.74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70.150000000000006</v>
      </c>
      <c r="J19">
        <v>148.57</v>
      </c>
      <c r="K19">
        <v>44.15</v>
      </c>
      <c r="L19">
        <v>1.05</v>
      </c>
      <c r="M19">
        <v>16.63</v>
      </c>
      <c r="N19" s="135">
        <v>0</v>
      </c>
      <c r="O19" s="135">
        <v>0</v>
      </c>
      <c r="P19" s="135">
        <v>0</v>
      </c>
      <c r="Q19">
        <v>1.22</v>
      </c>
      <c r="R19">
        <v>0</v>
      </c>
      <c r="S19">
        <v>1.81</v>
      </c>
      <c r="T19">
        <v>73.41</v>
      </c>
      <c r="U19">
        <v>24.47</v>
      </c>
      <c r="V19">
        <v>24.46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158.47999999999999</v>
      </c>
      <c r="C20" s="75">
        <v>30.74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</v>
      </c>
      <c r="J20">
        <v>148.57</v>
      </c>
      <c r="K20">
        <v>44.15</v>
      </c>
      <c r="L20">
        <v>1.05</v>
      </c>
      <c r="M20">
        <v>16.920000000000002</v>
      </c>
      <c r="N20" s="135">
        <v>0</v>
      </c>
      <c r="O20" s="135">
        <v>0</v>
      </c>
      <c r="P20" s="135">
        <v>0</v>
      </c>
      <c r="Q20">
        <v>1.22</v>
      </c>
      <c r="R20">
        <v>0</v>
      </c>
      <c r="S20">
        <v>1.81</v>
      </c>
      <c r="T20">
        <v>73.03</v>
      </c>
      <c r="U20">
        <v>24.34</v>
      </c>
      <c r="V20">
        <v>24.34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163.28</v>
      </c>
      <c r="C21" s="75">
        <v>35.54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</v>
      </c>
      <c r="J21">
        <v>148.57</v>
      </c>
      <c r="K21">
        <v>44.15</v>
      </c>
      <c r="L21">
        <v>1.0900000000000001</v>
      </c>
      <c r="M21">
        <v>22.1</v>
      </c>
      <c r="N21" s="135">
        <v>0</v>
      </c>
      <c r="O21" s="135">
        <v>0</v>
      </c>
      <c r="P21" s="135">
        <v>0</v>
      </c>
      <c r="Q21">
        <v>1.22</v>
      </c>
      <c r="R21">
        <v>0</v>
      </c>
      <c r="S21">
        <v>1.81</v>
      </c>
      <c r="T21">
        <v>73.239999999999995</v>
      </c>
      <c r="U21">
        <v>24.41</v>
      </c>
      <c r="V21">
        <v>24.42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163.28</v>
      </c>
      <c r="C22" s="75">
        <v>35.54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</v>
      </c>
      <c r="J22">
        <v>148.57</v>
      </c>
      <c r="K22">
        <v>44.15</v>
      </c>
      <c r="L22">
        <v>1.0900000000000001</v>
      </c>
      <c r="M22">
        <v>22.22</v>
      </c>
      <c r="N22" s="135">
        <v>0</v>
      </c>
      <c r="O22" s="135">
        <v>0</v>
      </c>
      <c r="P22" s="135">
        <v>0</v>
      </c>
      <c r="Q22">
        <v>1.22</v>
      </c>
      <c r="R22">
        <v>0</v>
      </c>
      <c r="S22">
        <v>1.81</v>
      </c>
      <c r="T22">
        <v>72.66</v>
      </c>
      <c r="U22">
        <v>24.22</v>
      </c>
      <c r="V22">
        <v>24.22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163.28</v>
      </c>
      <c r="C23" s="75">
        <v>30.74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</v>
      </c>
      <c r="J23">
        <v>148.57</v>
      </c>
      <c r="K23">
        <v>44.15</v>
      </c>
      <c r="L23">
        <v>1.0900000000000001</v>
      </c>
      <c r="M23">
        <v>22.51</v>
      </c>
      <c r="N23" s="135">
        <v>0</v>
      </c>
      <c r="O23" s="135">
        <v>0</v>
      </c>
      <c r="P23" s="135">
        <v>0</v>
      </c>
      <c r="Q23">
        <v>1.22</v>
      </c>
      <c r="R23">
        <v>0</v>
      </c>
      <c r="S23">
        <v>1.81</v>
      </c>
      <c r="T23">
        <v>85.15</v>
      </c>
      <c r="U23">
        <v>28.38</v>
      </c>
      <c r="V23">
        <v>28.38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163.28</v>
      </c>
      <c r="C24" s="75">
        <v>30.74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</v>
      </c>
      <c r="J24">
        <v>148.57</v>
      </c>
      <c r="K24">
        <v>44.15</v>
      </c>
      <c r="L24">
        <v>1.0900000000000001</v>
      </c>
      <c r="M24">
        <v>22.76</v>
      </c>
      <c r="N24" s="135">
        <v>0</v>
      </c>
      <c r="O24" s="135">
        <v>0</v>
      </c>
      <c r="P24" s="135">
        <v>0</v>
      </c>
      <c r="Q24">
        <v>1.22</v>
      </c>
      <c r="R24">
        <v>0</v>
      </c>
      <c r="S24">
        <v>1.81</v>
      </c>
      <c r="T24">
        <v>85.46</v>
      </c>
      <c r="U24">
        <v>28.49</v>
      </c>
      <c r="V24">
        <v>28.48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163.28</v>
      </c>
      <c r="C25" s="75">
        <v>30.74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</v>
      </c>
      <c r="J25">
        <v>148.57</v>
      </c>
      <c r="K25">
        <v>44.15</v>
      </c>
      <c r="L25">
        <v>1.05</v>
      </c>
      <c r="M25">
        <v>22.64</v>
      </c>
      <c r="N25" s="135">
        <v>0</v>
      </c>
      <c r="O25" s="135">
        <v>0</v>
      </c>
      <c r="P25" s="135">
        <v>0</v>
      </c>
      <c r="Q25">
        <v>1.22</v>
      </c>
      <c r="R25">
        <v>0</v>
      </c>
      <c r="S25">
        <v>1.81</v>
      </c>
      <c r="T25">
        <v>86.41</v>
      </c>
      <c r="U25">
        <v>28.8</v>
      </c>
      <c r="V25">
        <v>28.8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163.28</v>
      </c>
      <c r="C26" s="75">
        <v>30.74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</v>
      </c>
      <c r="J26">
        <v>192.1</v>
      </c>
      <c r="K26">
        <v>44.15</v>
      </c>
      <c r="L26">
        <v>1.05</v>
      </c>
      <c r="M26">
        <v>23.17</v>
      </c>
      <c r="N26" s="135">
        <v>0</v>
      </c>
      <c r="O26" s="135">
        <v>0</v>
      </c>
      <c r="P26" s="135">
        <v>0</v>
      </c>
      <c r="Q26">
        <v>1.22</v>
      </c>
      <c r="R26">
        <v>0</v>
      </c>
      <c r="S26">
        <v>1.81</v>
      </c>
      <c r="T26">
        <v>87.16</v>
      </c>
      <c r="U26">
        <v>29.05</v>
      </c>
      <c r="V26">
        <v>29.06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254.53</v>
      </c>
      <c r="C27" s="75">
        <v>74.92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</v>
      </c>
      <c r="J27">
        <v>240.12</v>
      </c>
      <c r="K27">
        <v>44.15</v>
      </c>
      <c r="L27">
        <v>1.05</v>
      </c>
      <c r="M27">
        <v>23.31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1.81</v>
      </c>
      <c r="T27">
        <v>87.63</v>
      </c>
      <c r="U27">
        <v>29.21</v>
      </c>
      <c r="V27">
        <v>29.2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259.91000000000003</v>
      </c>
      <c r="C28" s="75">
        <v>86.64</v>
      </c>
      <c r="D28" s="135">
        <f t="shared" si="0"/>
        <v>1.74</v>
      </c>
      <c r="E28" s="75"/>
      <c r="F28" s="78">
        <v>0</v>
      </c>
      <c r="G28" s="78">
        <v>0</v>
      </c>
      <c r="H28" s="78">
        <v>0</v>
      </c>
      <c r="I28">
        <v>66</v>
      </c>
      <c r="J28">
        <v>270.14</v>
      </c>
      <c r="K28">
        <v>100.61</v>
      </c>
      <c r="L28">
        <v>1.05</v>
      </c>
      <c r="M28">
        <v>23.73</v>
      </c>
      <c r="N28" s="135">
        <v>0.86</v>
      </c>
      <c r="O28" s="135">
        <v>0</v>
      </c>
      <c r="P28" s="135">
        <v>0.88</v>
      </c>
      <c r="Q28">
        <v>1.1399999999999999</v>
      </c>
      <c r="R28">
        <v>0</v>
      </c>
      <c r="S28">
        <v>1.81</v>
      </c>
      <c r="T28">
        <v>65.31</v>
      </c>
      <c r="U28">
        <v>21.77</v>
      </c>
      <c r="V28">
        <v>21.77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259.91000000000003</v>
      </c>
      <c r="C29" s="75">
        <v>86.64</v>
      </c>
      <c r="D29" s="135">
        <f t="shared" si="0"/>
        <v>7.71</v>
      </c>
      <c r="E29" s="75"/>
      <c r="F29" s="78">
        <v>0.06</v>
      </c>
      <c r="G29" s="78">
        <v>0.06</v>
      </c>
      <c r="H29" s="78">
        <v>0.06</v>
      </c>
      <c r="I29">
        <v>66</v>
      </c>
      <c r="J29">
        <v>270.14</v>
      </c>
      <c r="K29">
        <v>100.61</v>
      </c>
      <c r="L29">
        <v>1.05</v>
      </c>
      <c r="M29">
        <v>19.100000000000001</v>
      </c>
      <c r="N29" s="135">
        <v>3.82</v>
      </c>
      <c r="O29" s="135">
        <v>0</v>
      </c>
      <c r="P29" s="135">
        <v>3.89</v>
      </c>
      <c r="Q29">
        <v>1.1399999999999999</v>
      </c>
      <c r="R29">
        <v>0</v>
      </c>
      <c r="S29">
        <v>1.81</v>
      </c>
      <c r="T29">
        <v>63.66</v>
      </c>
      <c r="U29">
        <v>21.22</v>
      </c>
      <c r="V29">
        <v>21.22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259.91000000000003</v>
      </c>
      <c r="C30" s="75">
        <v>86.64</v>
      </c>
      <c r="D30" s="135">
        <f t="shared" si="0"/>
        <v>28.990000000000002</v>
      </c>
      <c r="E30" s="75"/>
      <c r="F30" s="78">
        <v>0.12</v>
      </c>
      <c r="G30" s="78">
        <v>0.12</v>
      </c>
      <c r="H30" s="78">
        <v>0.12</v>
      </c>
      <c r="I30">
        <v>66</v>
      </c>
      <c r="J30">
        <v>270.14</v>
      </c>
      <c r="K30">
        <v>100.61</v>
      </c>
      <c r="L30">
        <v>1.05</v>
      </c>
      <c r="M30">
        <v>19.64</v>
      </c>
      <c r="N30" s="135">
        <v>11.38</v>
      </c>
      <c r="O30" s="135">
        <v>6</v>
      </c>
      <c r="P30" s="135">
        <v>11.61</v>
      </c>
      <c r="Q30">
        <v>1.1399999999999999</v>
      </c>
      <c r="R30">
        <v>0.02</v>
      </c>
      <c r="S30">
        <v>1.81</v>
      </c>
      <c r="T30">
        <v>62.97</v>
      </c>
      <c r="U30">
        <v>20.99</v>
      </c>
      <c r="V30">
        <v>20.99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259.91000000000003</v>
      </c>
      <c r="C31" s="75">
        <v>86.64</v>
      </c>
      <c r="D31" s="135">
        <f t="shared" si="0"/>
        <v>59.74</v>
      </c>
      <c r="E31" s="75"/>
      <c r="F31" s="78">
        <v>0.21</v>
      </c>
      <c r="G31" s="78">
        <v>0.21</v>
      </c>
      <c r="H31" s="78">
        <v>0.22</v>
      </c>
      <c r="I31">
        <v>66</v>
      </c>
      <c r="J31">
        <v>270.14</v>
      </c>
      <c r="K31">
        <v>100.61</v>
      </c>
      <c r="L31">
        <v>1.05</v>
      </c>
      <c r="M31">
        <v>20.14</v>
      </c>
      <c r="N31" s="135">
        <v>23.07</v>
      </c>
      <c r="O31" s="135">
        <v>13.14</v>
      </c>
      <c r="P31" s="135">
        <v>23.53</v>
      </c>
      <c r="Q31">
        <v>1.1399999999999999</v>
      </c>
      <c r="R31">
        <v>0.7</v>
      </c>
      <c r="S31">
        <v>1.81</v>
      </c>
      <c r="T31">
        <v>61.11</v>
      </c>
      <c r="U31">
        <v>20.37</v>
      </c>
      <c r="V31">
        <v>20.36</v>
      </c>
      <c r="W31">
        <v>0</v>
      </c>
      <c r="X31">
        <v>0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259.91000000000003</v>
      </c>
      <c r="C32" s="75">
        <v>86.64</v>
      </c>
      <c r="D32" s="135">
        <f t="shared" si="0"/>
        <v>79.47</v>
      </c>
      <c r="E32" s="75"/>
      <c r="F32" s="78">
        <v>0.45</v>
      </c>
      <c r="G32" s="78">
        <v>0.45</v>
      </c>
      <c r="H32" s="78">
        <v>0.46</v>
      </c>
      <c r="I32">
        <v>116.64</v>
      </c>
      <c r="J32">
        <v>270.14</v>
      </c>
      <c r="K32">
        <v>100.61</v>
      </c>
      <c r="L32">
        <v>1.05</v>
      </c>
      <c r="M32">
        <v>21.1</v>
      </c>
      <c r="N32" s="135">
        <v>29.97</v>
      </c>
      <c r="O32" s="135">
        <v>18.93</v>
      </c>
      <c r="P32" s="135">
        <v>30.57</v>
      </c>
      <c r="Q32">
        <v>1.1399999999999999</v>
      </c>
      <c r="R32">
        <v>4.3</v>
      </c>
      <c r="S32">
        <v>1.81</v>
      </c>
      <c r="T32">
        <v>58</v>
      </c>
      <c r="U32">
        <v>19.329999999999998</v>
      </c>
      <c r="V32">
        <v>19.329999999999998</v>
      </c>
      <c r="W32">
        <v>0</v>
      </c>
      <c r="X32">
        <v>0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259.91000000000003</v>
      </c>
      <c r="C33" s="75">
        <v>86.64</v>
      </c>
      <c r="D33" s="135">
        <f t="shared" si="0"/>
        <v>82.45</v>
      </c>
      <c r="E33" s="75"/>
      <c r="F33" s="78">
        <v>0.73</v>
      </c>
      <c r="G33" s="78">
        <v>0.73</v>
      </c>
      <c r="H33" s="78">
        <v>0.75</v>
      </c>
      <c r="I33">
        <v>116.64</v>
      </c>
      <c r="J33">
        <v>270.14</v>
      </c>
      <c r="K33">
        <v>100.61</v>
      </c>
      <c r="L33">
        <v>1.05</v>
      </c>
      <c r="M33">
        <v>22.51</v>
      </c>
      <c r="N33" s="135">
        <v>27.48</v>
      </c>
      <c r="O33" s="135">
        <v>27.48</v>
      </c>
      <c r="P33" s="135">
        <v>27.49</v>
      </c>
      <c r="Q33">
        <v>1.1399999999999999</v>
      </c>
      <c r="R33">
        <v>10.97</v>
      </c>
      <c r="S33">
        <v>1.81</v>
      </c>
      <c r="T33">
        <v>54.68</v>
      </c>
      <c r="U33">
        <v>18.23</v>
      </c>
      <c r="V33">
        <v>18.21</v>
      </c>
      <c r="W33">
        <v>2.04</v>
      </c>
      <c r="X33">
        <v>0.41</v>
      </c>
      <c r="Y33">
        <v>1.69</v>
      </c>
      <c r="Z33">
        <v>6.5</v>
      </c>
      <c r="AA33">
        <v>0.57999999999999996</v>
      </c>
      <c r="AB33">
        <v>0.28999999999999998</v>
      </c>
    </row>
    <row r="34" spans="1:28">
      <c r="A34" t="s">
        <v>76</v>
      </c>
      <c r="B34" s="75">
        <v>259.91000000000003</v>
      </c>
      <c r="C34" s="75">
        <v>86.64</v>
      </c>
      <c r="D34" s="135">
        <f t="shared" si="0"/>
        <v>82.45</v>
      </c>
      <c r="E34" s="75"/>
      <c r="F34" s="78">
        <v>1.1200000000000001</v>
      </c>
      <c r="G34" s="78">
        <v>1.1200000000000001</v>
      </c>
      <c r="H34" s="78">
        <v>1.1499999999999999</v>
      </c>
      <c r="I34">
        <v>116.64</v>
      </c>
      <c r="J34">
        <v>270.14</v>
      </c>
      <c r="K34">
        <v>100.61</v>
      </c>
      <c r="L34">
        <v>1.05</v>
      </c>
      <c r="M34">
        <v>24.11</v>
      </c>
      <c r="N34" s="135">
        <v>27.48</v>
      </c>
      <c r="O34" s="135">
        <v>27.48</v>
      </c>
      <c r="P34" s="135">
        <v>27.49</v>
      </c>
      <c r="Q34">
        <v>1.1399999999999999</v>
      </c>
      <c r="R34">
        <v>17.920000000000002</v>
      </c>
      <c r="S34">
        <v>1.81</v>
      </c>
      <c r="T34">
        <v>40.76</v>
      </c>
      <c r="U34">
        <v>13.59</v>
      </c>
      <c r="V34">
        <v>13.58</v>
      </c>
      <c r="W34">
        <v>5.48</v>
      </c>
      <c r="X34">
        <v>1.0900000000000001</v>
      </c>
      <c r="Y34">
        <v>2.97</v>
      </c>
      <c r="Z34">
        <v>6.5</v>
      </c>
      <c r="AA34">
        <v>2.59</v>
      </c>
      <c r="AB34">
        <v>1.3</v>
      </c>
    </row>
    <row r="35" spans="1:28">
      <c r="A35" t="s">
        <v>77</v>
      </c>
      <c r="B35" s="75">
        <v>259.91000000000003</v>
      </c>
      <c r="C35" s="75">
        <v>86.64</v>
      </c>
      <c r="D35" s="135">
        <f t="shared" si="0"/>
        <v>82.949999999999989</v>
      </c>
      <c r="E35" s="75"/>
      <c r="F35" s="78">
        <v>1.73</v>
      </c>
      <c r="G35" s="78">
        <v>1.73</v>
      </c>
      <c r="H35" s="78">
        <v>1.77</v>
      </c>
      <c r="I35">
        <v>116.64</v>
      </c>
      <c r="J35">
        <v>270.14</v>
      </c>
      <c r="K35">
        <v>100.61</v>
      </c>
      <c r="L35">
        <v>1.05</v>
      </c>
      <c r="M35">
        <v>23.7</v>
      </c>
      <c r="N35" s="135">
        <v>27.65</v>
      </c>
      <c r="O35" s="135">
        <v>27.65</v>
      </c>
      <c r="P35" s="135">
        <v>27.65</v>
      </c>
      <c r="Q35">
        <v>1.1399999999999999</v>
      </c>
      <c r="R35">
        <v>24.79</v>
      </c>
      <c r="S35">
        <v>1.76</v>
      </c>
      <c r="T35">
        <v>39.409999999999997</v>
      </c>
      <c r="U35">
        <v>13.14</v>
      </c>
      <c r="V35">
        <v>13.13</v>
      </c>
      <c r="W35">
        <v>11.23</v>
      </c>
      <c r="X35">
        <v>2.2400000000000002</v>
      </c>
      <c r="Y35">
        <v>4.1500000000000004</v>
      </c>
      <c r="Z35">
        <v>6.5</v>
      </c>
      <c r="AA35">
        <v>5.4</v>
      </c>
      <c r="AB35">
        <v>2.7</v>
      </c>
    </row>
    <row r="36" spans="1:28">
      <c r="A36" t="s">
        <v>78</v>
      </c>
      <c r="B36" s="75">
        <v>259.91000000000003</v>
      </c>
      <c r="C36" s="75">
        <v>86.64</v>
      </c>
      <c r="D36" s="135">
        <f t="shared" si="0"/>
        <v>82.949999999999989</v>
      </c>
      <c r="E36" s="75"/>
      <c r="F36" s="78">
        <v>2.1800000000000002</v>
      </c>
      <c r="G36" s="78">
        <v>2.1800000000000002</v>
      </c>
      <c r="H36" s="78">
        <v>2.23</v>
      </c>
      <c r="I36">
        <v>116.64</v>
      </c>
      <c r="J36">
        <v>270.14</v>
      </c>
      <c r="K36">
        <v>100.61</v>
      </c>
      <c r="L36">
        <v>1.05</v>
      </c>
      <c r="M36">
        <v>23.11</v>
      </c>
      <c r="N36" s="135">
        <v>27.65</v>
      </c>
      <c r="O36" s="135">
        <v>27.65</v>
      </c>
      <c r="P36" s="135">
        <v>27.65</v>
      </c>
      <c r="Q36">
        <v>1.1399999999999999</v>
      </c>
      <c r="R36">
        <v>32.17</v>
      </c>
      <c r="S36">
        <v>1.76</v>
      </c>
      <c r="T36">
        <v>38.99</v>
      </c>
      <c r="U36">
        <v>13</v>
      </c>
      <c r="V36">
        <v>12.99</v>
      </c>
      <c r="W36">
        <v>19.64</v>
      </c>
      <c r="X36">
        <v>3.93</v>
      </c>
      <c r="Y36">
        <v>6.63</v>
      </c>
      <c r="Z36">
        <v>6.5</v>
      </c>
      <c r="AA36">
        <v>8.19</v>
      </c>
      <c r="AB36">
        <v>4.09</v>
      </c>
    </row>
    <row r="37" spans="1:28">
      <c r="A37" t="s">
        <v>79</v>
      </c>
      <c r="B37" s="75">
        <v>259.91000000000003</v>
      </c>
      <c r="C37" s="75">
        <v>86.64</v>
      </c>
      <c r="D37" s="135">
        <f t="shared" si="0"/>
        <v>82.949999999999989</v>
      </c>
      <c r="E37" s="75"/>
      <c r="F37" s="78">
        <v>3.04</v>
      </c>
      <c r="G37" s="78">
        <v>3.04</v>
      </c>
      <c r="H37" s="78">
        <v>3.11</v>
      </c>
      <c r="I37">
        <v>116.64</v>
      </c>
      <c r="J37">
        <v>270.14</v>
      </c>
      <c r="K37">
        <v>100.61</v>
      </c>
      <c r="L37">
        <v>1.05</v>
      </c>
      <c r="M37">
        <v>22.24</v>
      </c>
      <c r="N37" s="135">
        <v>27.65</v>
      </c>
      <c r="O37" s="135">
        <v>27.65</v>
      </c>
      <c r="P37" s="135">
        <v>27.65</v>
      </c>
      <c r="Q37">
        <v>1.1399999999999999</v>
      </c>
      <c r="R37">
        <v>40.119999999999997</v>
      </c>
      <c r="S37">
        <v>1.76</v>
      </c>
      <c r="T37">
        <v>38.04</v>
      </c>
      <c r="U37">
        <v>12.68</v>
      </c>
      <c r="V37">
        <v>12.68</v>
      </c>
      <c r="W37">
        <v>30.6</v>
      </c>
      <c r="X37">
        <v>6.12</v>
      </c>
      <c r="Y37">
        <v>9</v>
      </c>
      <c r="Z37">
        <v>8.14</v>
      </c>
      <c r="AA37">
        <v>7.76</v>
      </c>
      <c r="AB37">
        <v>3.88</v>
      </c>
    </row>
    <row r="38" spans="1:28">
      <c r="A38" t="s">
        <v>80</v>
      </c>
      <c r="B38" s="75">
        <v>259.91000000000003</v>
      </c>
      <c r="C38" s="75">
        <v>86.64</v>
      </c>
      <c r="D38" s="135">
        <f t="shared" si="0"/>
        <v>82.949999999999989</v>
      </c>
      <c r="E38" s="75"/>
      <c r="F38" s="78">
        <v>4.22</v>
      </c>
      <c r="G38" s="78">
        <v>4.22</v>
      </c>
      <c r="H38" s="78">
        <v>4.33</v>
      </c>
      <c r="I38">
        <v>116.64</v>
      </c>
      <c r="J38">
        <v>270.14</v>
      </c>
      <c r="K38">
        <v>100.61</v>
      </c>
      <c r="L38">
        <v>1.05</v>
      </c>
      <c r="M38">
        <v>21.75</v>
      </c>
      <c r="N38" s="135">
        <v>27.65</v>
      </c>
      <c r="O38" s="135">
        <v>27.65</v>
      </c>
      <c r="P38" s="135">
        <v>27.65</v>
      </c>
      <c r="Q38">
        <v>1.1399999999999999</v>
      </c>
      <c r="R38">
        <v>48.35</v>
      </c>
      <c r="S38">
        <v>1.76</v>
      </c>
      <c r="T38">
        <v>34.31</v>
      </c>
      <c r="U38">
        <v>11.44</v>
      </c>
      <c r="V38">
        <v>11.43</v>
      </c>
      <c r="W38">
        <v>43.15</v>
      </c>
      <c r="X38">
        <v>8.6300000000000008</v>
      </c>
      <c r="Y38">
        <v>10.79</v>
      </c>
      <c r="Z38">
        <v>10.039999999999999</v>
      </c>
      <c r="AA38">
        <v>9.82</v>
      </c>
      <c r="AB38">
        <v>4.91</v>
      </c>
    </row>
    <row r="39" spans="1:28">
      <c r="A39" t="s">
        <v>81</v>
      </c>
      <c r="B39" s="75">
        <v>259.91000000000003</v>
      </c>
      <c r="C39" s="75">
        <v>86.64</v>
      </c>
      <c r="D39" s="135">
        <f t="shared" si="0"/>
        <v>82.949999999999989</v>
      </c>
      <c r="E39" s="75"/>
      <c r="F39" s="78">
        <v>5.72</v>
      </c>
      <c r="G39" s="78">
        <v>5.72</v>
      </c>
      <c r="H39" s="78">
        <v>5.86</v>
      </c>
      <c r="I39">
        <v>116.64</v>
      </c>
      <c r="J39">
        <v>270.14</v>
      </c>
      <c r="K39">
        <v>100.61</v>
      </c>
      <c r="L39">
        <v>1.01</v>
      </c>
      <c r="M39">
        <v>21.46</v>
      </c>
      <c r="N39" s="135">
        <v>27.65</v>
      </c>
      <c r="O39" s="135">
        <v>27.65</v>
      </c>
      <c r="P39" s="135">
        <v>27.65</v>
      </c>
      <c r="Q39">
        <v>1.1399999999999999</v>
      </c>
      <c r="R39">
        <v>57.03</v>
      </c>
      <c r="S39">
        <v>1.76</v>
      </c>
      <c r="T39">
        <v>32.97</v>
      </c>
      <c r="U39">
        <v>10.99</v>
      </c>
      <c r="V39">
        <v>10.98</v>
      </c>
      <c r="W39">
        <v>55.6</v>
      </c>
      <c r="X39">
        <v>11.12</v>
      </c>
      <c r="Y39">
        <v>12.54</v>
      </c>
      <c r="Z39">
        <v>11.9</v>
      </c>
      <c r="AA39">
        <v>11.97</v>
      </c>
      <c r="AB39">
        <v>5.99</v>
      </c>
    </row>
    <row r="40" spans="1:28">
      <c r="A40" t="s">
        <v>82</v>
      </c>
      <c r="B40" s="75">
        <v>259.91000000000003</v>
      </c>
      <c r="C40" s="75">
        <v>86.64</v>
      </c>
      <c r="D40" s="135">
        <f t="shared" si="0"/>
        <v>82.949999999999989</v>
      </c>
      <c r="E40" s="75"/>
      <c r="F40" s="78">
        <v>6.9</v>
      </c>
      <c r="G40" s="78">
        <v>6.9</v>
      </c>
      <c r="H40" s="78">
        <v>7.08</v>
      </c>
      <c r="I40">
        <v>116.64</v>
      </c>
      <c r="J40">
        <v>270.14</v>
      </c>
      <c r="K40">
        <v>100.61</v>
      </c>
      <c r="L40">
        <v>1.01</v>
      </c>
      <c r="M40">
        <v>21.34</v>
      </c>
      <c r="N40" s="135">
        <v>27.65</v>
      </c>
      <c r="O40" s="135">
        <v>27.65</v>
      </c>
      <c r="P40" s="135">
        <v>27.65</v>
      </c>
      <c r="Q40">
        <v>1.1399999999999999</v>
      </c>
      <c r="R40">
        <v>64.23</v>
      </c>
      <c r="S40">
        <v>1.76</v>
      </c>
      <c r="T40">
        <v>30.16</v>
      </c>
      <c r="U40">
        <v>10.050000000000001</v>
      </c>
      <c r="V40">
        <v>10.06</v>
      </c>
      <c r="W40">
        <v>67</v>
      </c>
      <c r="X40">
        <v>13.4</v>
      </c>
      <c r="Y40">
        <v>14.19</v>
      </c>
      <c r="Z40">
        <v>13.94</v>
      </c>
      <c r="AA40">
        <v>14.07</v>
      </c>
      <c r="AB40">
        <v>7.04</v>
      </c>
    </row>
    <row r="41" spans="1:28">
      <c r="A41" t="s">
        <v>83</v>
      </c>
      <c r="B41" s="75">
        <v>259.91000000000003</v>
      </c>
      <c r="C41" s="75">
        <v>86.64</v>
      </c>
      <c r="D41" s="135">
        <f t="shared" si="0"/>
        <v>82.949999999999989</v>
      </c>
      <c r="E41" s="75"/>
      <c r="F41" s="78">
        <v>7.84</v>
      </c>
      <c r="G41" s="78">
        <v>7.84</v>
      </c>
      <c r="H41" s="78">
        <v>8.0299999999999994</v>
      </c>
      <c r="I41">
        <v>116.64</v>
      </c>
      <c r="J41">
        <v>270.14</v>
      </c>
      <c r="K41">
        <v>100.61</v>
      </c>
      <c r="L41">
        <v>1.01</v>
      </c>
      <c r="M41">
        <v>21.26</v>
      </c>
      <c r="N41" s="135">
        <v>27.65</v>
      </c>
      <c r="O41" s="135">
        <v>27.65</v>
      </c>
      <c r="P41" s="135">
        <v>27.65</v>
      </c>
      <c r="Q41">
        <v>1.1399999999999999</v>
      </c>
      <c r="R41">
        <v>71.099999999999994</v>
      </c>
      <c r="S41">
        <v>1.76</v>
      </c>
      <c r="T41">
        <v>28.59</v>
      </c>
      <c r="U41">
        <v>9.5299999999999994</v>
      </c>
      <c r="V41">
        <v>9.52</v>
      </c>
      <c r="W41">
        <v>87.5</v>
      </c>
      <c r="X41">
        <v>17.5</v>
      </c>
      <c r="Y41">
        <v>15.73</v>
      </c>
      <c r="Z41">
        <v>16.02</v>
      </c>
      <c r="AA41">
        <v>16.079999999999998</v>
      </c>
      <c r="AB41">
        <v>8.0399999999999991</v>
      </c>
    </row>
    <row r="42" spans="1:28">
      <c r="A42" t="s">
        <v>84</v>
      </c>
      <c r="B42" s="75">
        <v>259.91000000000003</v>
      </c>
      <c r="C42" s="75">
        <v>86.64</v>
      </c>
      <c r="D42" s="135">
        <f t="shared" si="0"/>
        <v>82.949999999999989</v>
      </c>
      <c r="E42" s="75"/>
      <c r="F42" s="78">
        <v>8.74</v>
      </c>
      <c r="G42" s="78">
        <v>8.74</v>
      </c>
      <c r="H42" s="78">
        <v>8.9499999999999993</v>
      </c>
      <c r="I42">
        <v>116.64</v>
      </c>
      <c r="J42">
        <v>270.14</v>
      </c>
      <c r="K42">
        <v>100.61</v>
      </c>
      <c r="L42">
        <v>1.01</v>
      </c>
      <c r="M42">
        <v>21.02</v>
      </c>
      <c r="N42" s="135">
        <v>27.65</v>
      </c>
      <c r="O42" s="135">
        <v>27.65</v>
      </c>
      <c r="P42" s="135">
        <v>27.65</v>
      </c>
      <c r="Q42">
        <v>1.1399999999999999</v>
      </c>
      <c r="R42">
        <v>77.37</v>
      </c>
      <c r="S42">
        <v>1.76</v>
      </c>
      <c r="T42">
        <v>27.3</v>
      </c>
      <c r="U42">
        <v>9.1</v>
      </c>
      <c r="V42">
        <v>9.09</v>
      </c>
      <c r="W42">
        <v>100</v>
      </c>
      <c r="X42">
        <v>20</v>
      </c>
      <c r="Y42">
        <v>17.2</v>
      </c>
      <c r="Z42">
        <v>18.13</v>
      </c>
      <c r="AA42">
        <v>18</v>
      </c>
      <c r="AB42">
        <v>9</v>
      </c>
    </row>
    <row r="43" spans="1:28">
      <c r="A43" t="s">
        <v>85</v>
      </c>
      <c r="B43" s="75">
        <v>259.91000000000003</v>
      </c>
      <c r="C43" s="75">
        <v>86.64</v>
      </c>
      <c r="D43" s="135">
        <f t="shared" si="0"/>
        <v>82.949999999999989</v>
      </c>
      <c r="E43" s="75"/>
      <c r="F43" s="78">
        <v>9.6</v>
      </c>
      <c r="G43" s="78">
        <v>9.6</v>
      </c>
      <c r="H43" s="78">
        <v>9.84</v>
      </c>
      <c r="I43">
        <v>116.64</v>
      </c>
      <c r="J43">
        <v>270.14</v>
      </c>
      <c r="K43">
        <v>100.61</v>
      </c>
      <c r="L43">
        <v>1.01</v>
      </c>
      <c r="M43">
        <v>20.9</v>
      </c>
      <c r="N43" s="135">
        <v>27.65</v>
      </c>
      <c r="O43" s="135">
        <v>27.65</v>
      </c>
      <c r="P43" s="135">
        <v>27.65</v>
      </c>
      <c r="Q43">
        <v>1.22</v>
      </c>
      <c r="R43">
        <v>83.24</v>
      </c>
      <c r="S43">
        <v>1.76</v>
      </c>
      <c r="T43">
        <v>26.84</v>
      </c>
      <c r="U43">
        <v>8.9499999999999993</v>
      </c>
      <c r="V43">
        <v>8.94</v>
      </c>
      <c r="W43">
        <v>111.67</v>
      </c>
      <c r="X43">
        <v>22.33</v>
      </c>
      <c r="Y43">
        <v>22.08</v>
      </c>
      <c r="Z43">
        <v>19.89</v>
      </c>
      <c r="AA43">
        <v>19.829999999999998</v>
      </c>
      <c r="AB43">
        <v>9.92</v>
      </c>
    </row>
    <row r="44" spans="1:28">
      <c r="A44" t="s">
        <v>86</v>
      </c>
      <c r="B44" s="75">
        <v>259.91000000000003</v>
      </c>
      <c r="C44" s="75">
        <v>86.64</v>
      </c>
      <c r="D44" s="135">
        <f t="shared" si="0"/>
        <v>82.949999999999989</v>
      </c>
      <c r="E44" s="75"/>
      <c r="F44" s="78">
        <v>10.29</v>
      </c>
      <c r="G44" s="78">
        <v>10.29</v>
      </c>
      <c r="H44" s="78">
        <v>10.55</v>
      </c>
      <c r="I44">
        <v>116.64</v>
      </c>
      <c r="J44">
        <v>270.14</v>
      </c>
      <c r="K44">
        <v>100.61</v>
      </c>
      <c r="L44">
        <v>1.01</v>
      </c>
      <c r="M44">
        <v>8.57</v>
      </c>
      <c r="N44" s="135">
        <v>27.65</v>
      </c>
      <c r="O44" s="135">
        <v>27.65</v>
      </c>
      <c r="P44" s="135">
        <v>27.65</v>
      </c>
      <c r="Q44">
        <v>1.22</v>
      </c>
      <c r="R44">
        <v>88.71</v>
      </c>
      <c r="S44">
        <v>1.76</v>
      </c>
      <c r="T44">
        <v>22.81</v>
      </c>
      <c r="U44">
        <v>7.6</v>
      </c>
      <c r="V44">
        <v>7.61</v>
      </c>
      <c r="W44">
        <v>123.33</v>
      </c>
      <c r="X44">
        <v>24.67</v>
      </c>
      <c r="Y44">
        <v>34.24</v>
      </c>
      <c r="Z44">
        <v>21.24</v>
      </c>
      <c r="AA44">
        <v>21.54</v>
      </c>
      <c r="AB44">
        <v>10.77</v>
      </c>
    </row>
    <row r="45" spans="1:28">
      <c r="A45" t="s">
        <v>87</v>
      </c>
      <c r="B45" s="75">
        <v>259.91000000000003</v>
      </c>
      <c r="C45" s="75">
        <v>86.64</v>
      </c>
      <c r="D45" s="135">
        <f t="shared" si="0"/>
        <v>82.949999999999989</v>
      </c>
      <c r="E45" s="75"/>
      <c r="F45" s="78">
        <v>10.93</v>
      </c>
      <c r="G45" s="78">
        <v>10.93</v>
      </c>
      <c r="H45" s="78">
        <v>11.2</v>
      </c>
      <c r="I45">
        <v>116.64</v>
      </c>
      <c r="J45">
        <v>270.14</v>
      </c>
      <c r="K45">
        <v>100.61</v>
      </c>
      <c r="L45">
        <v>1.01</v>
      </c>
      <c r="M45">
        <v>8.6199999999999992</v>
      </c>
      <c r="N45" s="135">
        <v>27.65</v>
      </c>
      <c r="O45" s="135">
        <v>27.65</v>
      </c>
      <c r="P45" s="135">
        <v>27.65</v>
      </c>
      <c r="Q45">
        <v>1.22</v>
      </c>
      <c r="R45">
        <v>100.16</v>
      </c>
      <c r="S45">
        <v>1.76</v>
      </c>
      <c r="T45">
        <v>22.04</v>
      </c>
      <c r="U45">
        <v>7.35</v>
      </c>
      <c r="V45">
        <v>7.34</v>
      </c>
      <c r="W45">
        <v>136.29</v>
      </c>
      <c r="X45">
        <v>27.26</v>
      </c>
      <c r="Y45">
        <v>37.07</v>
      </c>
      <c r="Z45">
        <v>22.18</v>
      </c>
      <c r="AA45">
        <v>22.88</v>
      </c>
      <c r="AB45">
        <v>11.44</v>
      </c>
    </row>
    <row r="46" spans="1:28">
      <c r="A46" t="s">
        <v>88</v>
      </c>
      <c r="B46" s="75">
        <v>259.91000000000003</v>
      </c>
      <c r="C46" s="75">
        <v>86.64</v>
      </c>
      <c r="D46" s="135">
        <f t="shared" si="0"/>
        <v>82.949999999999989</v>
      </c>
      <c r="E46" s="75"/>
      <c r="F46" s="78">
        <v>11.51</v>
      </c>
      <c r="G46" s="78">
        <v>11.51</v>
      </c>
      <c r="H46" s="78">
        <v>11.8</v>
      </c>
      <c r="I46">
        <v>116.64</v>
      </c>
      <c r="J46">
        <v>270.14</v>
      </c>
      <c r="K46">
        <v>100.61</v>
      </c>
      <c r="L46">
        <v>1.01</v>
      </c>
      <c r="M46">
        <v>8.7799999999999994</v>
      </c>
      <c r="N46" s="135">
        <v>27.65</v>
      </c>
      <c r="O46" s="135">
        <v>27.65</v>
      </c>
      <c r="P46" s="135">
        <v>27.65</v>
      </c>
      <c r="Q46">
        <v>1.22</v>
      </c>
      <c r="R46">
        <v>103.66</v>
      </c>
      <c r="S46">
        <v>1.76</v>
      </c>
      <c r="T46">
        <v>22.83</v>
      </c>
      <c r="U46">
        <v>7.61</v>
      </c>
      <c r="V46">
        <v>7.6</v>
      </c>
      <c r="W46">
        <v>179.37</v>
      </c>
      <c r="X46">
        <v>35.869999999999997</v>
      </c>
      <c r="Y46">
        <v>39.76</v>
      </c>
      <c r="Z46">
        <v>23.3</v>
      </c>
      <c r="AA46">
        <v>24.22</v>
      </c>
      <c r="AB46">
        <v>12.11</v>
      </c>
    </row>
    <row r="47" spans="1:28">
      <c r="A47" t="s">
        <v>89</v>
      </c>
      <c r="B47" s="75">
        <v>259.91000000000003</v>
      </c>
      <c r="C47" s="75">
        <v>86.64</v>
      </c>
      <c r="D47" s="135">
        <f t="shared" si="0"/>
        <v>82.949999999999989</v>
      </c>
      <c r="E47" s="75"/>
      <c r="F47" s="78">
        <v>12.04</v>
      </c>
      <c r="G47" s="78">
        <v>12.04</v>
      </c>
      <c r="H47" s="78">
        <v>12.34</v>
      </c>
      <c r="I47">
        <v>116.64</v>
      </c>
      <c r="J47">
        <v>270.14</v>
      </c>
      <c r="K47">
        <v>100.61</v>
      </c>
      <c r="L47">
        <v>1.05</v>
      </c>
      <c r="M47">
        <v>8.94</v>
      </c>
      <c r="N47" s="135">
        <v>27.65</v>
      </c>
      <c r="O47" s="135">
        <v>27.65</v>
      </c>
      <c r="P47" s="135">
        <v>27.65</v>
      </c>
      <c r="Q47">
        <v>1.22</v>
      </c>
      <c r="R47">
        <v>106.96</v>
      </c>
      <c r="S47">
        <v>1.81</v>
      </c>
      <c r="T47">
        <v>22.77</v>
      </c>
      <c r="U47">
        <v>7.59</v>
      </c>
      <c r="V47">
        <v>7.59</v>
      </c>
      <c r="W47">
        <v>186.66</v>
      </c>
      <c r="X47">
        <v>37.33</v>
      </c>
      <c r="Y47">
        <v>42</v>
      </c>
      <c r="Z47">
        <v>24.33</v>
      </c>
      <c r="AA47">
        <v>25.35</v>
      </c>
      <c r="AB47">
        <v>12.68</v>
      </c>
    </row>
    <row r="48" spans="1:28">
      <c r="A48" t="s">
        <v>90</v>
      </c>
      <c r="B48" s="75">
        <v>259.91000000000003</v>
      </c>
      <c r="C48" s="75">
        <v>86.64</v>
      </c>
      <c r="D48" s="135">
        <f t="shared" si="0"/>
        <v>82.949999999999989</v>
      </c>
      <c r="E48" s="75"/>
      <c r="F48" s="78">
        <v>12.44</v>
      </c>
      <c r="G48" s="78">
        <v>12.44</v>
      </c>
      <c r="H48" s="78">
        <v>12.76</v>
      </c>
      <c r="I48">
        <v>116.64</v>
      </c>
      <c r="J48">
        <v>270.14</v>
      </c>
      <c r="K48">
        <v>100.61</v>
      </c>
      <c r="L48">
        <v>1.05</v>
      </c>
      <c r="M48">
        <v>9.0399999999999991</v>
      </c>
      <c r="N48" s="135">
        <v>27.65</v>
      </c>
      <c r="O48" s="135">
        <v>27.65</v>
      </c>
      <c r="P48" s="135">
        <v>27.65</v>
      </c>
      <c r="Q48">
        <v>1.22</v>
      </c>
      <c r="R48">
        <v>108.42</v>
      </c>
      <c r="S48">
        <v>1.81</v>
      </c>
      <c r="T48">
        <v>22.6</v>
      </c>
      <c r="U48">
        <v>7.53</v>
      </c>
      <c r="V48">
        <v>7.53</v>
      </c>
      <c r="W48">
        <v>195.47</v>
      </c>
      <c r="X48">
        <v>39.090000000000003</v>
      </c>
      <c r="Y48">
        <v>43.64</v>
      </c>
      <c r="Z48">
        <v>25.28</v>
      </c>
      <c r="AA48">
        <v>26.2</v>
      </c>
      <c r="AB48">
        <v>13.11</v>
      </c>
    </row>
    <row r="49" spans="1:28">
      <c r="A49" t="s">
        <v>91</v>
      </c>
      <c r="B49" s="75">
        <v>259.91000000000003</v>
      </c>
      <c r="C49" s="75">
        <v>86.64</v>
      </c>
      <c r="D49" s="135">
        <f t="shared" si="0"/>
        <v>82.949999999999989</v>
      </c>
      <c r="E49" s="75"/>
      <c r="F49" s="78">
        <v>12.82</v>
      </c>
      <c r="G49" s="78">
        <v>12.82</v>
      </c>
      <c r="H49" s="78">
        <v>13.14</v>
      </c>
      <c r="I49">
        <v>116.64</v>
      </c>
      <c r="J49">
        <v>270.14</v>
      </c>
      <c r="K49">
        <v>100.61</v>
      </c>
      <c r="L49">
        <v>1.05</v>
      </c>
      <c r="M49">
        <v>8.91</v>
      </c>
      <c r="N49" s="135">
        <v>27.65</v>
      </c>
      <c r="O49" s="135">
        <v>27.65</v>
      </c>
      <c r="P49" s="135">
        <v>27.65</v>
      </c>
      <c r="Q49">
        <v>1.22</v>
      </c>
      <c r="R49">
        <v>110.45</v>
      </c>
      <c r="S49">
        <v>1.81</v>
      </c>
      <c r="T49">
        <v>22.65</v>
      </c>
      <c r="U49">
        <v>7.55</v>
      </c>
      <c r="V49">
        <v>7.55</v>
      </c>
      <c r="W49">
        <v>204.28</v>
      </c>
      <c r="X49">
        <v>40.86</v>
      </c>
      <c r="Y49">
        <v>44.83</v>
      </c>
      <c r="Z49">
        <v>26.16</v>
      </c>
      <c r="AA49">
        <v>26.59</v>
      </c>
      <c r="AB49">
        <v>13.3</v>
      </c>
    </row>
    <row r="50" spans="1:28">
      <c r="A50" t="s">
        <v>92</v>
      </c>
      <c r="B50" s="75">
        <v>259.91000000000003</v>
      </c>
      <c r="C50" s="75">
        <v>86.64</v>
      </c>
      <c r="D50" s="135">
        <f t="shared" si="0"/>
        <v>82.949999999999989</v>
      </c>
      <c r="E50" s="75"/>
      <c r="F50" s="78">
        <v>13.14</v>
      </c>
      <c r="G50" s="78">
        <v>13.14</v>
      </c>
      <c r="H50" s="78">
        <v>13.47</v>
      </c>
      <c r="I50">
        <v>116.64</v>
      </c>
      <c r="J50">
        <v>270.14</v>
      </c>
      <c r="K50">
        <v>100.61</v>
      </c>
      <c r="L50">
        <v>1.05</v>
      </c>
      <c r="M50">
        <v>18.010000000000002</v>
      </c>
      <c r="N50" s="135">
        <v>27.65</v>
      </c>
      <c r="O50" s="135">
        <v>27.65</v>
      </c>
      <c r="P50" s="135">
        <v>27.65</v>
      </c>
      <c r="Q50">
        <v>1.22</v>
      </c>
      <c r="R50">
        <v>111.56</v>
      </c>
      <c r="S50">
        <v>1.81</v>
      </c>
      <c r="T50">
        <v>11.23</v>
      </c>
      <c r="U50">
        <v>3.74</v>
      </c>
      <c r="V50">
        <v>3.75</v>
      </c>
      <c r="W50">
        <v>225.29</v>
      </c>
      <c r="X50">
        <v>45.06</v>
      </c>
      <c r="Y50">
        <v>45.97</v>
      </c>
      <c r="Z50">
        <v>26.93</v>
      </c>
      <c r="AA50">
        <v>26.52</v>
      </c>
      <c r="AB50">
        <v>13.27</v>
      </c>
    </row>
    <row r="51" spans="1:28">
      <c r="A51" t="s">
        <v>93</v>
      </c>
      <c r="B51" s="75">
        <v>259.91000000000003</v>
      </c>
      <c r="C51" s="75">
        <v>86.64</v>
      </c>
      <c r="D51" s="135">
        <f t="shared" si="0"/>
        <v>82.949999999999989</v>
      </c>
      <c r="E51" s="75"/>
      <c r="F51" s="78">
        <v>13.38</v>
      </c>
      <c r="G51" s="78">
        <v>13.38</v>
      </c>
      <c r="H51" s="78">
        <v>13.72</v>
      </c>
      <c r="I51">
        <v>80.14</v>
      </c>
      <c r="J51">
        <v>270.14</v>
      </c>
      <c r="K51">
        <v>100.61</v>
      </c>
      <c r="L51">
        <v>1.0900000000000001</v>
      </c>
      <c r="M51">
        <v>17.690000000000001</v>
      </c>
      <c r="N51" s="135">
        <v>27.65</v>
      </c>
      <c r="O51" s="135">
        <v>27.65</v>
      </c>
      <c r="P51" s="135">
        <v>27.65</v>
      </c>
      <c r="Q51">
        <v>1.3</v>
      </c>
      <c r="R51">
        <v>113.01</v>
      </c>
      <c r="S51">
        <v>1.84</v>
      </c>
      <c r="T51">
        <v>10.5</v>
      </c>
      <c r="U51">
        <v>3.5</v>
      </c>
      <c r="V51">
        <v>3.49</v>
      </c>
      <c r="W51">
        <v>227.03</v>
      </c>
      <c r="X51">
        <v>45.4</v>
      </c>
      <c r="Y51">
        <v>47.28</v>
      </c>
      <c r="Z51">
        <v>25.3</v>
      </c>
      <c r="AA51">
        <v>26.19</v>
      </c>
      <c r="AB51">
        <v>13.1</v>
      </c>
    </row>
    <row r="52" spans="1:28">
      <c r="A52" t="s">
        <v>94</v>
      </c>
      <c r="B52" s="75">
        <v>259.91000000000003</v>
      </c>
      <c r="C52" s="75">
        <v>86.64</v>
      </c>
      <c r="D52" s="135">
        <f t="shared" si="0"/>
        <v>82.949999999999989</v>
      </c>
      <c r="E52" s="75"/>
      <c r="F52" s="78">
        <v>13.51</v>
      </c>
      <c r="G52" s="78">
        <v>13.51</v>
      </c>
      <c r="H52" s="78">
        <v>13.85</v>
      </c>
      <c r="I52">
        <v>66</v>
      </c>
      <c r="J52">
        <v>270.14</v>
      </c>
      <c r="K52">
        <v>100.61</v>
      </c>
      <c r="L52">
        <v>1.0900000000000001</v>
      </c>
      <c r="M52">
        <v>17.329999999999998</v>
      </c>
      <c r="N52" s="135">
        <v>27.65</v>
      </c>
      <c r="O52" s="135">
        <v>27.65</v>
      </c>
      <c r="P52" s="135">
        <v>27.65</v>
      </c>
      <c r="Q52">
        <v>1.3</v>
      </c>
      <c r="R52">
        <v>112.37</v>
      </c>
      <c r="S52">
        <v>1.84</v>
      </c>
      <c r="T52">
        <v>10.84</v>
      </c>
      <c r="U52">
        <v>3.61</v>
      </c>
      <c r="V52">
        <v>3.61</v>
      </c>
      <c r="W52">
        <v>228.02</v>
      </c>
      <c r="X52">
        <v>45.6</v>
      </c>
      <c r="Y52">
        <v>50</v>
      </c>
      <c r="Z52">
        <v>25.71</v>
      </c>
      <c r="AA52">
        <v>26.08</v>
      </c>
      <c r="AB52">
        <v>13.04</v>
      </c>
    </row>
    <row r="53" spans="1:28">
      <c r="A53" t="s">
        <v>95</v>
      </c>
      <c r="B53" s="75">
        <v>259.91000000000003</v>
      </c>
      <c r="C53" s="75">
        <v>86.64</v>
      </c>
      <c r="D53" s="135">
        <f t="shared" si="0"/>
        <v>82.949999999999989</v>
      </c>
      <c r="E53" s="75"/>
      <c r="F53" s="78">
        <v>13.55</v>
      </c>
      <c r="G53" s="78">
        <v>13.55</v>
      </c>
      <c r="H53" s="78">
        <v>13.89</v>
      </c>
      <c r="I53">
        <v>66</v>
      </c>
      <c r="J53">
        <v>270.14</v>
      </c>
      <c r="K53">
        <v>100.61</v>
      </c>
      <c r="L53">
        <v>1.0900000000000001</v>
      </c>
      <c r="M53">
        <v>16.78</v>
      </c>
      <c r="N53" s="135">
        <v>27.65</v>
      </c>
      <c r="O53" s="135">
        <v>27.65</v>
      </c>
      <c r="P53" s="135">
        <v>27.65</v>
      </c>
      <c r="Q53">
        <v>1.3</v>
      </c>
      <c r="R53">
        <v>111.05</v>
      </c>
      <c r="S53">
        <v>1.84</v>
      </c>
      <c r="T53">
        <v>11.62</v>
      </c>
      <c r="U53">
        <v>3.87</v>
      </c>
      <c r="V53">
        <v>3.88</v>
      </c>
      <c r="W53">
        <v>228.04</v>
      </c>
      <c r="X53">
        <v>45.61</v>
      </c>
      <c r="Y53">
        <v>50</v>
      </c>
      <c r="Z53">
        <v>26.01</v>
      </c>
      <c r="AA53">
        <v>25.96</v>
      </c>
      <c r="AB53">
        <v>12.99</v>
      </c>
    </row>
    <row r="54" spans="1:28">
      <c r="A54" t="s">
        <v>96</v>
      </c>
      <c r="B54" s="75">
        <v>259.91000000000003</v>
      </c>
      <c r="C54" s="75">
        <v>86.64</v>
      </c>
      <c r="D54" s="135">
        <f t="shared" si="0"/>
        <v>82.949999999999989</v>
      </c>
      <c r="E54" s="75"/>
      <c r="F54" s="78">
        <v>13.48</v>
      </c>
      <c r="G54" s="78">
        <v>13.48</v>
      </c>
      <c r="H54" s="78">
        <v>13.81</v>
      </c>
      <c r="I54">
        <v>66</v>
      </c>
      <c r="J54">
        <v>270.14</v>
      </c>
      <c r="K54">
        <v>100.61</v>
      </c>
      <c r="L54">
        <v>1.0900000000000001</v>
      </c>
      <c r="M54">
        <v>16.73</v>
      </c>
      <c r="N54" s="135">
        <v>27.65</v>
      </c>
      <c r="O54" s="135">
        <v>27.65</v>
      </c>
      <c r="P54" s="135">
        <v>27.65</v>
      </c>
      <c r="Q54">
        <v>1.3</v>
      </c>
      <c r="R54">
        <v>108.66</v>
      </c>
      <c r="S54">
        <v>1.84</v>
      </c>
      <c r="T54">
        <v>12.06</v>
      </c>
      <c r="U54">
        <v>4.0199999999999996</v>
      </c>
      <c r="V54">
        <v>4.01</v>
      </c>
      <c r="W54">
        <v>228.14</v>
      </c>
      <c r="X54">
        <v>45.63</v>
      </c>
      <c r="Y54">
        <v>50</v>
      </c>
      <c r="Z54">
        <v>26.33</v>
      </c>
      <c r="AA54">
        <v>25.75</v>
      </c>
      <c r="AB54">
        <v>12.88</v>
      </c>
    </row>
    <row r="55" spans="1:28">
      <c r="A55" t="s">
        <v>97</v>
      </c>
      <c r="B55" s="75">
        <v>259.91000000000003</v>
      </c>
      <c r="C55" s="75">
        <v>86.64</v>
      </c>
      <c r="D55" s="135">
        <f t="shared" si="0"/>
        <v>82.949999999999989</v>
      </c>
      <c r="E55" s="75"/>
      <c r="F55" s="78">
        <v>13.3</v>
      </c>
      <c r="G55" s="78">
        <v>13.3</v>
      </c>
      <c r="H55" s="78">
        <v>13.63</v>
      </c>
      <c r="I55">
        <v>66</v>
      </c>
      <c r="J55">
        <v>270.14</v>
      </c>
      <c r="K55">
        <v>100.61</v>
      </c>
      <c r="L55">
        <v>1.1200000000000001</v>
      </c>
      <c r="M55">
        <v>27.2</v>
      </c>
      <c r="N55" s="135">
        <v>27.65</v>
      </c>
      <c r="O55" s="135">
        <v>27.65</v>
      </c>
      <c r="P55" s="135">
        <v>27.65</v>
      </c>
      <c r="Q55">
        <v>1.3</v>
      </c>
      <c r="R55">
        <v>105.84</v>
      </c>
      <c r="S55">
        <v>1.89</v>
      </c>
      <c r="T55">
        <v>12.64</v>
      </c>
      <c r="U55">
        <v>4.21</v>
      </c>
      <c r="V55">
        <v>4.21</v>
      </c>
      <c r="W55">
        <v>228</v>
      </c>
      <c r="X55">
        <v>45.6</v>
      </c>
      <c r="Y55">
        <v>50</v>
      </c>
      <c r="Z55">
        <v>26.52</v>
      </c>
      <c r="AA55">
        <v>25.13</v>
      </c>
      <c r="AB55">
        <v>12.57</v>
      </c>
    </row>
    <row r="56" spans="1:28">
      <c r="A56" t="s">
        <v>98</v>
      </c>
      <c r="B56" s="75">
        <v>259.91000000000003</v>
      </c>
      <c r="C56" s="75">
        <v>69.16</v>
      </c>
      <c r="D56" s="135">
        <f t="shared" si="0"/>
        <v>82.949999999999989</v>
      </c>
      <c r="E56" s="75"/>
      <c r="F56" s="78">
        <v>13.16</v>
      </c>
      <c r="G56" s="78">
        <v>13.16</v>
      </c>
      <c r="H56" s="78">
        <v>13.49</v>
      </c>
      <c r="I56">
        <v>66</v>
      </c>
      <c r="J56">
        <v>270.14</v>
      </c>
      <c r="K56">
        <v>100.61</v>
      </c>
      <c r="L56">
        <v>1.1200000000000001</v>
      </c>
      <c r="M56">
        <v>26.65</v>
      </c>
      <c r="N56" s="135">
        <v>27.65</v>
      </c>
      <c r="O56" s="135">
        <v>27.65</v>
      </c>
      <c r="P56" s="135">
        <v>27.65</v>
      </c>
      <c r="Q56">
        <v>1.3</v>
      </c>
      <c r="R56">
        <v>101.92</v>
      </c>
      <c r="S56">
        <v>1.89</v>
      </c>
      <c r="T56">
        <v>12.79</v>
      </c>
      <c r="U56">
        <v>4.26</v>
      </c>
      <c r="V56">
        <v>4.26</v>
      </c>
      <c r="W56">
        <v>226.38</v>
      </c>
      <c r="X56">
        <v>45.28</v>
      </c>
      <c r="Y56">
        <v>50</v>
      </c>
      <c r="Z56">
        <v>26.39</v>
      </c>
      <c r="AA56">
        <v>24.91</v>
      </c>
      <c r="AB56">
        <v>12.46</v>
      </c>
    </row>
    <row r="57" spans="1:28">
      <c r="A57" t="s">
        <v>99</v>
      </c>
      <c r="B57" s="75">
        <v>259.91000000000003</v>
      </c>
      <c r="C57" s="75">
        <v>69.16</v>
      </c>
      <c r="D57" s="135">
        <f t="shared" si="0"/>
        <v>82.949999999999989</v>
      </c>
      <c r="E57" s="75"/>
      <c r="F57" s="78">
        <v>12.92</v>
      </c>
      <c r="G57" s="78">
        <v>12.92</v>
      </c>
      <c r="H57" s="78">
        <v>13.25</v>
      </c>
      <c r="I57">
        <v>66</v>
      </c>
      <c r="J57">
        <v>270.14</v>
      </c>
      <c r="K57">
        <v>100.61</v>
      </c>
      <c r="L57">
        <v>1.1200000000000001</v>
      </c>
      <c r="M57">
        <v>26.3</v>
      </c>
      <c r="N57" s="135">
        <v>27.65</v>
      </c>
      <c r="O57" s="135">
        <v>27.65</v>
      </c>
      <c r="P57" s="135">
        <v>27.65</v>
      </c>
      <c r="Q57">
        <v>1.3</v>
      </c>
      <c r="R57">
        <v>91.67</v>
      </c>
      <c r="S57">
        <v>1.89</v>
      </c>
      <c r="T57">
        <v>13.15</v>
      </c>
      <c r="U57">
        <v>4.38</v>
      </c>
      <c r="V57">
        <v>4.38</v>
      </c>
      <c r="W57">
        <v>223.38</v>
      </c>
      <c r="X57">
        <v>44.67</v>
      </c>
      <c r="Y57">
        <v>50</v>
      </c>
      <c r="Z57">
        <v>40.74</v>
      </c>
      <c r="AA57">
        <v>24.42</v>
      </c>
      <c r="AB57">
        <v>12.21</v>
      </c>
    </row>
    <row r="58" spans="1:28">
      <c r="A58" t="s">
        <v>100</v>
      </c>
      <c r="B58" s="75">
        <v>259.91000000000003</v>
      </c>
      <c r="C58" s="75">
        <v>69.16</v>
      </c>
      <c r="D58" s="135">
        <f t="shared" si="0"/>
        <v>82.949999999999989</v>
      </c>
      <c r="E58" s="75"/>
      <c r="F58" s="78">
        <v>12.69</v>
      </c>
      <c r="G58" s="78">
        <v>12.69</v>
      </c>
      <c r="H58" s="78">
        <v>13.01</v>
      </c>
      <c r="I58">
        <v>66</v>
      </c>
      <c r="J58">
        <v>270.14</v>
      </c>
      <c r="K58">
        <v>100.61</v>
      </c>
      <c r="L58">
        <v>1.1200000000000001</v>
      </c>
      <c r="M58">
        <v>25.8</v>
      </c>
      <c r="N58" s="135">
        <v>27.65</v>
      </c>
      <c r="O58" s="135">
        <v>27.65</v>
      </c>
      <c r="P58" s="135">
        <v>27.65</v>
      </c>
      <c r="Q58">
        <v>1.3</v>
      </c>
      <c r="R58">
        <v>87.61</v>
      </c>
      <c r="S58">
        <v>1.89</v>
      </c>
      <c r="T58">
        <v>13.39</v>
      </c>
      <c r="U58">
        <v>4.46</v>
      </c>
      <c r="V58">
        <v>4.47</v>
      </c>
      <c r="W58">
        <v>220.23</v>
      </c>
      <c r="X58">
        <v>44.04</v>
      </c>
      <c r="Y58">
        <v>48.08</v>
      </c>
      <c r="Z58">
        <v>40.479999999999997</v>
      </c>
      <c r="AA58">
        <v>23.69</v>
      </c>
      <c r="AB58">
        <v>11.85</v>
      </c>
    </row>
    <row r="59" spans="1:28">
      <c r="A59" t="s">
        <v>101</v>
      </c>
      <c r="B59" s="75">
        <v>259.91000000000003</v>
      </c>
      <c r="C59" s="75">
        <v>86.64</v>
      </c>
      <c r="D59" s="135">
        <f t="shared" si="0"/>
        <v>82.949999999999989</v>
      </c>
      <c r="E59" s="75"/>
      <c r="F59" s="78">
        <v>12.2</v>
      </c>
      <c r="G59" s="78">
        <v>12.2</v>
      </c>
      <c r="H59" s="78">
        <v>12.51</v>
      </c>
      <c r="I59">
        <v>66</v>
      </c>
      <c r="J59">
        <v>270.14</v>
      </c>
      <c r="K59">
        <v>100.61</v>
      </c>
      <c r="L59">
        <v>1.1599999999999999</v>
      </c>
      <c r="M59">
        <v>25.82</v>
      </c>
      <c r="N59" s="135">
        <v>27.65</v>
      </c>
      <c r="O59" s="135">
        <v>27.65</v>
      </c>
      <c r="P59" s="135">
        <v>27.65</v>
      </c>
      <c r="Q59">
        <v>1.37</v>
      </c>
      <c r="R59">
        <v>82.59</v>
      </c>
      <c r="S59">
        <v>1.94</v>
      </c>
      <c r="T59">
        <v>13.98</v>
      </c>
      <c r="U59">
        <v>4.66</v>
      </c>
      <c r="V59">
        <v>4.6500000000000004</v>
      </c>
      <c r="W59">
        <v>213.12</v>
      </c>
      <c r="X59">
        <v>42.62</v>
      </c>
      <c r="Y59">
        <v>43.6</v>
      </c>
      <c r="Z59">
        <v>39.6</v>
      </c>
      <c r="AA59">
        <v>22.78</v>
      </c>
      <c r="AB59">
        <v>11.39</v>
      </c>
    </row>
    <row r="60" spans="1:28">
      <c r="A60" t="s">
        <v>102</v>
      </c>
      <c r="B60" s="75">
        <v>259.91000000000003</v>
      </c>
      <c r="C60" s="75">
        <v>86.64</v>
      </c>
      <c r="D60" s="135">
        <f t="shared" si="0"/>
        <v>82.949999999999989</v>
      </c>
      <c r="E60" s="75"/>
      <c r="F60" s="78">
        <v>11.71</v>
      </c>
      <c r="G60" s="78">
        <v>11.71</v>
      </c>
      <c r="H60" s="78">
        <v>12</v>
      </c>
      <c r="I60">
        <v>66</v>
      </c>
      <c r="J60">
        <v>270.14</v>
      </c>
      <c r="K60">
        <v>100.61</v>
      </c>
      <c r="L60">
        <v>1.1599999999999999</v>
      </c>
      <c r="M60">
        <v>25.94</v>
      </c>
      <c r="N60" s="135">
        <v>27.65</v>
      </c>
      <c r="O60" s="135">
        <v>27.65</v>
      </c>
      <c r="P60" s="135">
        <v>27.65</v>
      </c>
      <c r="Q60">
        <v>1.37</v>
      </c>
      <c r="R60">
        <v>76.78</v>
      </c>
      <c r="S60">
        <v>1.94</v>
      </c>
      <c r="T60">
        <v>14.74</v>
      </c>
      <c r="U60">
        <v>4.91</v>
      </c>
      <c r="V60">
        <v>4.92</v>
      </c>
      <c r="W60">
        <v>204.51</v>
      </c>
      <c r="X60">
        <v>40.9</v>
      </c>
      <c r="Y60">
        <v>41.84</v>
      </c>
      <c r="Z60">
        <v>39.799999999999997</v>
      </c>
      <c r="AA60">
        <v>21.66</v>
      </c>
      <c r="AB60">
        <v>10.84</v>
      </c>
    </row>
    <row r="61" spans="1:28">
      <c r="A61" t="s">
        <v>103</v>
      </c>
      <c r="B61" s="75">
        <v>259.91000000000003</v>
      </c>
      <c r="C61" s="75">
        <v>86.64</v>
      </c>
      <c r="D61" s="135">
        <f t="shared" si="0"/>
        <v>82.949999999999989</v>
      </c>
      <c r="E61" s="75"/>
      <c r="F61" s="78">
        <v>11.15</v>
      </c>
      <c r="G61" s="78">
        <v>11.15</v>
      </c>
      <c r="H61" s="78">
        <v>11.43</v>
      </c>
      <c r="I61">
        <v>66</v>
      </c>
      <c r="J61">
        <v>270.14</v>
      </c>
      <c r="K61">
        <v>100.61</v>
      </c>
      <c r="L61">
        <v>1.1599999999999999</v>
      </c>
      <c r="M61">
        <v>26.05</v>
      </c>
      <c r="N61" s="135">
        <v>27.65</v>
      </c>
      <c r="O61" s="135">
        <v>27.65</v>
      </c>
      <c r="P61" s="135">
        <v>27.65</v>
      </c>
      <c r="Q61">
        <v>1.37</v>
      </c>
      <c r="R61">
        <v>70.64</v>
      </c>
      <c r="S61">
        <v>1.94</v>
      </c>
      <c r="T61">
        <v>15.84</v>
      </c>
      <c r="U61">
        <v>5.28</v>
      </c>
      <c r="V61">
        <v>5.28</v>
      </c>
      <c r="W61">
        <v>193.26</v>
      </c>
      <c r="X61">
        <v>38.65</v>
      </c>
      <c r="Y61">
        <v>39.83</v>
      </c>
      <c r="Z61">
        <v>37.590000000000003</v>
      </c>
      <c r="AA61">
        <v>20.420000000000002</v>
      </c>
      <c r="AB61">
        <v>10.210000000000001</v>
      </c>
    </row>
    <row r="62" spans="1:28">
      <c r="A62" t="s">
        <v>104</v>
      </c>
      <c r="B62" s="75">
        <v>259.91000000000003</v>
      </c>
      <c r="C62" s="75">
        <v>86.64</v>
      </c>
      <c r="D62" s="135">
        <f t="shared" si="0"/>
        <v>82.949999999999989</v>
      </c>
      <c r="E62" s="75"/>
      <c r="F62" s="78">
        <v>10.32</v>
      </c>
      <c r="G62" s="78">
        <v>10.32</v>
      </c>
      <c r="H62" s="78">
        <v>10.59</v>
      </c>
      <c r="I62">
        <v>66</v>
      </c>
      <c r="J62">
        <v>270.14</v>
      </c>
      <c r="K62">
        <v>100.61</v>
      </c>
      <c r="L62">
        <v>1.1599999999999999</v>
      </c>
      <c r="M62">
        <v>25.84</v>
      </c>
      <c r="N62" s="135">
        <v>27.65</v>
      </c>
      <c r="O62" s="135">
        <v>27.65</v>
      </c>
      <c r="P62" s="135">
        <v>27.65</v>
      </c>
      <c r="Q62">
        <v>1.37</v>
      </c>
      <c r="R62">
        <v>63.64</v>
      </c>
      <c r="S62">
        <v>1.94</v>
      </c>
      <c r="T62">
        <v>22.78</v>
      </c>
      <c r="U62">
        <v>7.59</v>
      </c>
      <c r="V62">
        <v>7.6</v>
      </c>
      <c r="W62">
        <v>183.39</v>
      </c>
      <c r="X62">
        <v>36.68</v>
      </c>
      <c r="Y62">
        <v>37.57</v>
      </c>
      <c r="Z62">
        <v>36.35</v>
      </c>
      <c r="AA62">
        <v>18.920000000000002</v>
      </c>
      <c r="AB62">
        <v>9.4600000000000009</v>
      </c>
    </row>
    <row r="63" spans="1:28">
      <c r="A63" t="s">
        <v>105</v>
      </c>
      <c r="B63" s="75">
        <v>259.91000000000003</v>
      </c>
      <c r="C63" s="75">
        <v>86.64</v>
      </c>
      <c r="D63" s="135">
        <f t="shared" si="0"/>
        <v>82.949999999999989</v>
      </c>
      <c r="E63" s="75"/>
      <c r="F63" s="78">
        <v>9.59</v>
      </c>
      <c r="G63" s="78">
        <v>9.59</v>
      </c>
      <c r="H63" s="78">
        <v>9.83</v>
      </c>
      <c r="I63">
        <v>66</v>
      </c>
      <c r="J63">
        <v>270.14</v>
      </c>
      <c r="K63">
        <v>100.61</v>
      </c>
      <c r="L63">
        <v>1.1599999999999999</v>
      </c>
      <c r="M63">
        <v>25.43</v>
      </c>
      <c r="N63" s="135">
        <v>27.65</v>
      </c>
      <c r="O63" s="135">
        <v>27.65</v>
      </c>
      <c r="P63" s="135">
        <v>27.65</v>
      </c>
      <c r="Q63">
        <v>1.37</v>
      </c>
      <c r="R63">
        <v>45.94</v>
      </c>
      <c r="S63">
        <v>1.94</v>
      </c>
      <c r="T63">
        <v>22.86</v>
      </c>
      <c r="U63">
        <v>7.62</v>
      </c>
      <c r="V63">
        <v>7.62</v>
      </c>
      <c r="W63">
        <v>169.88</v>
      </c>
      <c r="X63">
        <v>33.97</v>
      </c>
      <c r="Y63">
        <v>35.020000000000003</v>
      </c>
      <c r="Z63">
        <v>36.869999999999997</v>
      </c>
      <c r="AA63">
        <v>17.25</v>
      </c>
      <c r="AB63">
        <v>8.6300000000000008</v>
      </c>
    </row>
    <row r="64" spans="1:28">
      <c r="A64" t="s">
        <v>106</v>
      </c>
      <c r="B64" s="75">
        <v>259.91000000000003</v>
      </c>
      <c r="C64" s="75">
        <v>86.64</v>
      </c>
      <c r="D64" s="135">
        <f t="shared" si="0"/>
        <v>82.949999999999989</v>
      </c>
      <c r="E64" s="75"/>
      <c r="F64" s="78">
        <v>8.61</v>
      </c>
      <c r="G64" s="78">
        <v>8.61</v>
      </c>
      <c r="H64" s="78">
        <v>8.83</v>
      </c>
      <c r="I64">
        <v>66</v>
      </c>
      <c r="J64">
        <v>270.14</v>
      </c>
      <c r="K64">
        <v>100.61</v>
      </c>
      <c r="L64">
        <v>1.1599999999999999</v>
      </c>
      <c r="M64">
        <v>24.98</v>
      </c>
      <c r="N64" s="135">
        <v>27.65</v>
      </c>
      <c r="O64" s="135">
        <v>27.65</v>
      </c>
      <c r="P64" s="135">
        <v>27.65</v>
      </c>
      <c r="Q64">
        <v>1.37</v>
      </c>
      <c r="R64">
        <v>41.13</v>
      </c>
      <c r="S64">
        <v>1.94</v>
      </c>
      <c r="T64">
        <v>23.33</v>
      </c>
      <c r="U64">
        <v>7.78</v>
      </c>
      <c r="V64">
        <v>7.77</v>
      </c>
      <c r="W64">
        <v>153.94999999999999</v>
      </c>
      <c r="X64">
        <v>30.79</v>
      </c>
      <c r="Y64">
        <v>32.159999999999997</v>
      </c>
      <c r="Z64">
        <v>34.29</v>
      </c>
      <c r="AA64">
        <v>15.48</v>
      </c>
      <c r="AB64">
        <v>7.74</v>
      </c>
    </row>
    <row r="65" spans="1:28">
      <c r="A65" t="s">
        <v>107</v>
      </c>
      <c r="B65" s="75">
        <v>259.91000000000003</v>
      </c>
      <c r="C65" s="75">
        <v>86.64</v>
      </c>
      <c r="D65" s="135">
        <f t="shared" si="0"/>
        <v>82.949999999999989</v>
      </c>
      <c r="E65" s="75"/>
      <c r="F65" s="78">
        <v>7.66</v>
      </c>
      <c r="G65" s="78">
        <v>7.66</v>
      </c>
      <c r="H65" s="78">
        <v>7.85</v>
      </c>
      <c r="I65">
        <v>66</v>
      </c>
      <c r="J65">
        <v>270.14</v>
      </c>
      <c r="K65">
        <v>100.61</v>
      </c>
      <c r="L65">
        <v>1.2</v>
      </c>
      <c r="M65">
        <v>24.96</v>
      </c>
      <c r="N65" s="135">
        <v>27.65</v>
      </c>
      <c r="O65" s="135">
        <v>27.65</v>
      </c>
      <c r="P65" s="135">
        <v>27.65</v>
      </c>
      <c r="Q65">
        <v>1.37</v>
      </c>
      <c r="R65">
        <v>36.1</v>
      </c>
      <c r="S65">
        <v>1.94</v>
      </c>
      <c r="T65">
        <v>23.93</v>
      </c>
      <c r="U65">
        <v>7.98</v>
      </c>
      <c r="V65">
        <v>7.97</v>
      </c>
      <c r="W65">
        <v>138.4</v>
      </c>
      <c r="X65">
        <v>27.68</v>
      </c>
      <c r="Y65">
        <v>28.93</v>
      </c>
      <c r="Z65">
        <v>31.59</v>
      </c>
      <c r="AA65">
        <v>13.62</v>
      </c>
      <c r="AB65">
        <v>6.81</v>
      </c>
    </row>
    <row r="66" spans="1:28">
      <c r="A66" t="s">
        <v>108</v>
      </c>
      <c r="B66" s="75">
        <v>259.91000000000003</v>
      </c>
      <c r="C66" s="75">
        <v>86.64</v>
      </c>
      <c r="D66" s="135">
        <f t="shared" si="0"/>
        <v>82.949999999999989</v>
      </c>
      <c r="E66" s="75"/>
      <c r="F66" s="78">
        <v>6.78</v>
      </c>
      <c r="G66" s="78">
        <v>6.78</v>
      </c>
      <c r="H66" s="78">
        <v>6.94</v>
      </c>
      <c r="I66">
        <v>66</v>
      </c>
      <c r="J66">
        <v>270.14</v>
      </c>
      <c r="K66">
        <v>100.61</v>
      </c>
      <c r="L66">
        <v>1.2</v>
      </c>
      <c r="M66">
        <v>25.03</v>
      </c>
      <c r="N66" s="135">
        <v>27.65</v>
      </c>
      <c r="O66" s="135">
        <v>27.65</v>
      </c>
      <c r="P66" s="135">
        <v>27.65</v>
      </c>
      <c r="Q66">
        <v>1.37</v>
      </c>
      <c r="R66">
        <v>30.68</v>
      </c>
      <c r="S66">
        <v>1.94</v>
      </c>
      <c r="T66">
        <v>24.94</v>
      </c>
      <c r="U66">
        <v>8.31</v>
      </c>
      <c r="V66">
        <v>8.31</v>
      </c>
      <c r="W66">
        <v>119.3</v>
      </c>
      <c r="X66">
        <v>23.86</v>
      </c>
      <c r="Y66">
        <v>25.3</v>
      </c>
      <c r="Z66">
        <v>28.98</v>
      </c>
      <c r="AA66">
        <v>11.73</v>
      </c>
      <c r="AB66">
        <v>5.87</v>
      </c>
    </row>
    <row r="67" spans="1:28">
      <c r="A67" t="s">
        <v>109</v>
      </c>
      <c r="B67" s="75">
        <v>259.91000000000003</v>
      </c>
      <c r="C67" s="75">
        <v>86.64</v>
      </c>
      <c r="D67" s="135">
        <f t="shared" si="0"/>
        <v>82.95</v>
      </c>
      <c r="E67" s="75"/>
      <c r="F67" s="78">
        <v>5.7</v>
      </c>
      <c r="G67" s="78">
        <v>5.7</v>
      </c>
      <c r="H67" s="78">
        <v>5.85</v>
      </c>
      <c r="I67">
        <v>66</v>
      </c>
      <c r="J67">
        <v>270.14</v>
      </c>
      <c r="K67">
        <v>100.61</v>
      </c>
      <c r="L67">
        <v>1.2</v>
      </c>
      <c r="M67">
        <v>24.91</v>
      </c>
      <c r="N67" s="135">
        <v>28.13</v>
      </c>
      <c r="O67" s="135">
        <v>26.69</v>
      </c>
      <c r="P67" s="135">
        <v>28.13</v>
      </c>
      <c r="Q67">
        <v>1.37</v>
      </c>
      <c r="R67">
        <v>24.68</v>
      </c>
      <c r="S67">
        <v>1.89</v>
      </c>
      <c r="T67">
        <v>24.74</v>
      </c>
      <c r="U67">
        <v>8.25</v>
      </c>
      <c r="V67">
        <v>8.24</v>
      </c>
      <c r="W67">
        <v>101.46</v>
      </c>
      <c r="X67">
        <v>20.29</v>
      </c>
      <c r="Y67">
        <v>21.37</v>
      </c>
      <c r="Z67">
        <v>26.04</v>
      </c>
      <c r="AA67">
        <v>10.87</v>
      </c>
      <c r="AB67">
        <v>5.44</v>
      </c>
    </row>
    <row r="68" spans="1:28">
      <c r="A68" t="s">
        <v>110</v>
      </c>
      <c r="B68" s="75">
        <v>259.91000000000003</v>
      </c>
      <c r="C68" s="75">
        <v>86.64</v>
      </c>
      <c r="D68" s="135">
        <f t="shared" ref="D68:D98" si="1">N68+O68+P68</f>
        <v>82.98</v>
      </c>
      <c r="E68" s="75"/>
      <c r="F68" s="78">
        <v>4.6399999999999997</v>
      </c>
      <c r="G68" s="78">
        <v>4.6399999999999997</v>
      </c>
      <c r="H68" s="78">
        <v>4.76</v>
      </c>
      <c r="I68">
        <v>66</v>
      </c>
      <c r="J68">
        <v>270.14</v>
      </c>
      <c r="K68">
        <v>100.61</v>
      </c>
      <c r="L68">
        <v>1.2</v>
      </c>
      <c r="M68">
        <v>37.119999999999997</v>
      </c>
      <c r="N68" s="135">
        <v>29.82</v>
      </c>
      <c r="O68" s="135">
        <v>22.75</v>
      </c>
      <c r="P68" s="135">
        <v>30.41</v>
      </c>
      <c r="Q68">
        <v>1.37</v>
      </c>
      <c r="R68">
        <v>18.04</v>
      </c>
      <c r="S68">
        <v>1.89</v>
      </c>
      <c r="T68">
        <v>23.51</v>
      </c>
      <c r="U68">
        <v>7.84</v>
      </c>
      <c r="V68">
        <v>7.82</v>
      </c>
      <c r="W68">
        <v>84.13</v>
      </c>
      <c r="X68">
        <v>16.829999999999998</v>
      </c>
      <c r="Y68">
        <v>17.36</v>
      </c>
      <c r="Z68">
        <v>22.61</v>
      </c>
      <c r="AA68">
        <v>8.69</v>
      </c>
      <c r="AB68">
        <v>4.34</v>
      </c>
    </row>
    <row r="69" spans="1:28">
      <c r="A69" t="s">
        <v>111</v>
      </c>
      <c r="B69" s="75">
        <v>259.91000000000003</v>
      </c>
      <c r="C69" s="75">
        <v>86.64</v>
      </c>
      <c r="D69" s="135">
        <f t="shared" si="1"/>
        <v>46.44</v>
      </c>
      <c r="E69" s="75"/>
      <c r="F69" s="78">
        <v>3.26</v>
      </c>
      <c r="G69" s="78">
        <v>3.26</v>
      </c>
      <c r="H69" s="78">
        <v>3.34</v>
      </c>
      <c r="I69">
        <v>66</v>
      </c>
      <c r="J69">
        <v>270.14</v>
      </c>
      <c r="K69">
        <v>100.61</v>
      </c>
      <c r="L69">
        <v>1.2</v>
      </c>
      <c r="M69">
        <v>36.89</v>
      </c>
      <c r="N69" s="135">
        <v>15.94</v>
      </c>
      <c r="O69" s="135">
        <v>14.24</v>
      </c>
      <c r="P69" s="135">
        <v>16.260000000000002</v>
      </c>
      <c r="Q69">
        <v>1.37</v>
      </c>
      <c r="R69">
        <v>14.27</v>
      </c>
      <c r="S69">
        <v>1.89</v>
      </c>
      <c r="T69">
        <v>29.07</v>
      </c>
      <c r="U69">
        <v>9.69</v>
      </c>
      <c r="V69">
        <v>9.68</v>
      </c>
      <c r="W69">
        <v>66.06</v>
      </c>
      <c r="X69">
        <v>13.21</v>
      </c>
      <c r="Y69">
        <v>13.57</v>
      </c>
      <c r="Z69">
        <v>19.22</v>
      </c>
      <c r="AA69">
        <v>6.71</v>
      </c>
      <c r="AB69">
        <v>3.36</v>
      </c>
    </row>
    <row r="70" spans="1:28">
      <c r="A70" t="s">
        <v>112</v>
      </c>
      <c r="B70" s="75">
        <v>259.91000000000003</v>
      </c>
      <c r="C70" s="75">
        <v>86.64</v>
      </c>
      <c r="D70" s="135">
        <f t="shared" si="1"/>
        <v>25.32</v>
      </c>
      <c r="E70" s="75"/>
      <c r="F70" s="78">
        <v>2.11</v>
      </c>
      <c r="G70" s="78">
        <v>2.11</v>
      </c>
      <c r="H70" s="78">
        <v>2.16</v>
      </c>
      <c r="I70">
        <v>116.64</v>
      </c>
      <c r="J70">
        <v>270.14</v>
      </c>
      <c r="K70">
        <v>100.61</v>
      </c>
      <c r="L70">
        <v>1.2</v>
      </c>
      <c r="M70">
        <v>36.369999999999997</v>
      </c>
      <c r="N70" s="135">
        <v>9.0500000000000007</v>
      </c>
      <c r="O70" s="135">
        <v>7.04</v>
      </c>
      <c r="P70" s="135">
        <v>9.23</v>
      </c>
      <c r="Q70">
        <v>1.37</v>
      </c>
      <c r="R70">
        <v>8.35</v>
      </c>
      <c r="S70">
        <v>1.89</v>
      </c>
      <c r="T70">
        <v>28.98</v>
      </c>
      <c r="U70">
        <v>9.66</v>
      </c>
      <c r="V70">
        <v>9.66</v>
      </c>
      <c r="W70">
        <v>49.18</v>
      </c>
      <c r="X70">
        <v>9.83</v>
      </c>
      <c r="Y70">
        <v>10.19</v>
      </c>
      <c r="Z70">
        <v>15.57</v>
      </c>
      <c r="AA70">
        <v>5.09</v>
      </c>
      <c r="AB70">
        <v>2.5499999999999998</v>
      </c>
    </row>
    <row r="71" spans="1:28">
      <c r="A71" t="s">
        <v>113</v>
      </c>
      <c r="B71" s="75">
        <v>259.91000000000003</v>
      </c>
      <c r="C71" s="75">
        <v>86.64</v>
      </c>
      <c r="D71" s="135">
        <f t="shared" si="1"/>
        <v>6.37</v>
      </c>
      <c r="E71" s="75"/>
      <c r="F71" s="78">
        <v>1.1000000000000001</v>
      </c>
      <c r="G71" s="78">
        <v>1.1000000000000001</v>
      </c>
      <c r="H71" s="78">
        <v>1.1200000000000001</v>
      </c>
      <c r="I71">
        <v>116.64</v>
      </c>
      <c r="J71">
        <v>270.14</v>
      </c>
      <c r="K71">
        <v>100.61</v>
      </c>
      <c r="L71">
        <v>1.2</v>
      </c>
      <c r="M71">
        <v>35.9</v>
      </c>
      <c r="N71" s="135">
        <v>2.29</v>
      </c>
      <c r="O71" s="135">
        <v>1.75</v>
      </c>
      <c r="P71" s="135">
        <v>2.33</v>
      </c>
      <c r="Q71">
        <v>1.3</v>
      </c>
      <c r="R71">
        <v>4.59</v>
      </c>
      <c r="S71">
        <v>1.89</v>
      </c>
      <c r="T71">
        <v>27.57</v>
      </c>
      <c r="U71">
        <v>9.19</v>
      </c>
      <c r="V71">
        <v>9.19</v>
      </c>
      <c r="W71">
        <v>37.54</v>
      </c>
      <c r="X71">
        <v>7.51</v>
      </c>
      <c r="Y71">
        <v>7.29</v>
      </c>
      <c r="Z71">
        <v>12.08</v>
      </c>
      <c r="AA71">
        <v>3.68</v>
      </c>
      <c r="AB71">
        <v>1.84</v>
      </c>
    </row>
    <row r="72" spans="1:28">
      <c r="A72" t="s">
        <v>114</v>
      </c>
      <c r="B72" s="75">
        <v>259.91000000000003</v>
      </c>
      <c r="C72" s="75">
        <v>86.64</v>
      </c>
      <c r="D72" s="135">
        <f t="shared" si="1"/>
        <v>0.77</v>
      </c>
      <c r="E72" s="75"/>
      <c r="F72" s="78">
        <v>0.49</v>
      </c>
      <c r="G72" s="78">
        <v>0.49</v>
      </c>
      <c r="H72" s="78">
        <v>0.51</v>
      </c>
      <c r="I72">
        <v>116.64</v>
      </c>
      <c r="J72">
        <v>270.14</v>
      </c>
      <c r="K72">
        <v>100.61</v>
      </c>
      <c r="L72">
        <v>1.2</v>
      </c>
      <c r="M72">
        <v>35.25</v>
      </c>
      <c r="N72" s="135">
        <v>0.15</v>
      </c>
      <c r="O72" s="135">
        <v>0.47</v>
      </c>
      <c r="P72" s="135">
        <v>0.15</v>
      </c>
      <c r="Q72">
        <v>1.3</v>
      </c>
      <c r="R72">
        <v>2.0299999999999998</v>
      </c>
      <c r="S72">
        <v>1.89</v>
      </c>
      <c r="T72">
        <v>27.15</v>
      </c>
      <c r="U72">
        <v>9.0500000000000007</v>
      </c>
      <c r="V72">
        <v>9.0399999999999991</v>
      </c>
      <c r="W72">
        <v>26.35</v>
      </c>
      <c r="X72">
        <v>5.27</v>
      </c>
      <c r="Y72">
        <v>4.87</v>
      </c>
      <c r="Z72">
        <v>7.96</v>
      </c>
      <c r="AA72">
        <v>2.16</v>
      </c>
      <c r="AB72">
        <v>1.08</v>
      </c>
    </row>
    <row r="73" spans="1:28">
      <c r="A73" t="s">
        <v>115</v>
      </c>
      <c r="B73" s="75">
        <v>259.91000000000003</v>
      </c>
      <c r="C73" s="75">
        <v>86.64</v>
      </c>
      <c r="D73" s="135">
        <f t="shared" si="1"/>
        <v>0</v>
      </c>
      <c r="E73" s="75"/>
      <c r="F73" s="78">
        <v>0.13</v>
      </c>
      <c r="G73" s="78">
        <v>0.13</v>
      </c>
      <c r="H73" s="78">
        <v>0.13</v>
      </c>
      <c r="I73">
        <v>70.709999999999994</v>
      </c>
      <c r="J73">
        <v>270.14</v>
      </c>
      <c r="K73">
        <v>100.61</v>
      </c>
      <c r="L73">
        <v>1.1200000000000001</v>
      </c>
      <c r="M73">
        <v>34.67</v>
      </c>
      <c r="N73" s="135">
        <v>0</v>
      </c>
      <c r="O73" s="135">
        <v>0</v>
      </c>
      <c r="P73" s="135">
        <v>0</v>
      </c>
      <c r="Q73">
        <v>1.3</v>
      </c>
      <c r="R73">
        <v>0.33</v>
      </c>
      <c r="S73">
        <v>1.89</v>
      </c>
      <c r="T73">
        <v>25.78</v>
      </c>
      <c r="U73">
        <v>8.59</v>
      </c>
      <c r="V73">
        <v>8.59</v>
      </c>
      <c r="W73">
        <v>15.03</v>
      </c>
      <c r="X73">
        <v>3.01</v>
      </c>
      <c r="Y73">
        <v>2.97</v>
      </c>
      <c r="Z73">
        <v>6.5</v>
      </c>
      <c r="AA73">
        <v>0.7</v>
      </c>
      <c r="AB73">
        <v>0.35</v>
      </c>
    </row>
    <row r="74" spans="1:28">
      <c r="A74" t="s">
        <v>116</v>
      </c>
      <c r="B74" s="75">
        <v>259.91000000000003</v>
      </c>
      <c r="C74" s="75">
        <v>86.64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70.709999999999994</v>
      </c>
      <c r="J74">
        <v>270.14</v>
      </c>
      <c r="K74">
        <v>100.61</v>
      </c>
      <c r="L74">
        <v>1.1200000000000001</v>
      </c>
      <c r="M74">
        <v>33.79</v>
      </c>
      <c r="N74" s="135">
        <v>0</v>
      </c>
      <c r="O74" s="135">
        <v>0</v>
      </c>
      <c r="P74" s="135">
        <v>0</v>
      </c>
      <c r="Q74">
        <v>1.3</v>
      </c>
      <c r="R74">
        <v>0</v>
      </c>
      <c r="S74">
        <v>1.89</v>
      </c>
      <c r="T74">
        <v>25.82</v>
      </c>
      <c r="U74">
        <v>8.61</v>
      </c>
      <c r="V74">
        <v>8.59</v>
      </c>
      <c r="W74">
        <v>3.93</v>
      </c>
      <c r="X74">
        <v>0.78</v>
      </c>
      <c r="Y74">
        <v>1.57</v>
      </c>
      <c r="Z74">
        <v>6.5</v>
      </c>
      <c r="AA74">
        <v>0.04</v>
      </c>
      <c r="AB74">
        <v>0.02</v>
      </c>
    </row>
    <row r="75" spans="1:28">
      <c r="A75" t="s">
        <v>117</v>
      </c>
      <c r="B75" s="75">
        <v>259.91000000000003</v>
      </c>
      <c r="C75" s="75">
        <v>86.64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89.57</v>
      </c>
      <c r="J75">
        <v>270.14</v>
      </c>
      <c r="K75">
        <v>100.61</v>
      </c>
      <c r="L75">
        <v>1.1200000000000001</v>
      </c>
      <c r="M75">
        <v>33.33</v>
      </c>
      <c r="N75" s="135">
        <v>0</v>
      </c>
      <c r="O75" s="135">
        <v>0</v>
      </c>
      <c r="P75" s="135">
        <v>0</v>
      </c>
      <c r="Q75">
        <v>1.3</v>
      </c>
      <c r="R75">
        <v>0</v>
      </c>
      <c r="S75">
        <v>1.89</v>
      </c>
      <c r="T75">
        <v>24.25</v>
      </c>
      <c r="U75">
        <v>8.08</v>
      </c>
      <c r="V75">
        <v>8.09</v>
      </c>
      <c r="W75">
        <v>1.76</v>
      </c>
      <c r="X75">
        <v>0.35</v>
      </c>
      <c r="Y75">
        <v>0.71</v>
      </c>
      <c r="Z75">
        <v>5.61</v>
      </c>
      <c r="AA75">
        <v>0</v>
      </c>
      <c r="AB75">
        <v>0</v>
      </c>
    </row>
    <row r="76" spans="1:28">
      <c r="A76" t="s">
        <v>118</v>
      </c>
      <c r="B76" s="75">
        <v>259.91000000000003</v>
      </c>
      <c r="C76" s="75">
        <v>86.64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89.57</v>
      </c>
      <c r="J76">
        <v>270.14</v>
      </c>
      <c r="K76">
        <v>100.61</v>
      </c>
      <c r="L76">
        <v>1.1200000000000001</v>
      </c>
      <c r="M76">
        <v>32.729999999999997</v>
      </c>
      <c r="N76" s="135">
        <v>0</v>
      </c>
      <c r="O76" s="135">
        <v>0</v>
      </c>
      <c r="P76" s="135">
        <v>0</v>
      </c>
      <c r="Q76">
        <v>1.3</v>
      </c>
      <c r="R76">
        <v>0</v>
      </c>
      <c r="S76">
        <v>1.89</v>
      </c>
      <c r="T76">
        <v>25.29</v>
      </c>
      <c r="U76">
        <v>8.43</v>
      </c>
      <c r="V76">
        <v>8.42</v>
      </c>
      <c r="W76">
        <v>0.71</v>
      </c>
      <c r="X76">
        <v>0.14000000000000001</v>
      </c>
      <c r="Y76">
        <v>0.25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259.91000000000003</v>
      </c>
      <c r="C77" s="75">
        <v>86.64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89.57</v>
      </c>
      <c r="J77">
        <v>270.14</v>
      </c>
      <c r="K77">
        <v>100.61</v>
      </c>
      <c r="L77">
        <v>1.1200000000000001</v>
      </c>
      <c r="M77">
        <v>29.03</v>
      </c>
      <c r="N77" s="135">
        <v>0</v>
      </c>
      <c r="O77" s="135">
        <v>0</v>
      </c>
      <c r="P77" s="135">
        <v>0</v>
      </c>
      <c r="Q77">
        <v>1.3</v>
      </c>
      <c r="R77">
        <v>0</v>
      </c>
      <c r="S77">
        <v>1.89</v>
      </c>
      <c r="T77">
        <v>24.74</v>
      </c>
      <c r="U77">
        <v>8.25</v>
      </c>
      <c r="V77">
        <v>8.23</v>
      </c>
      <c r="W77">
        <v>0.27</v>
      </c>
      <c r="X77">
        <v>0.05</v>
      </c>
      <c r="Y77">
        <v>7.0000000000000007E-2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259.91000000000003</v>
      </c>
      <c r="C78" s="75">
        <v>86.64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89.57</v>
      </c>
      <c r="J78">
        <v>270.14</v>
      </c>
      <c r="K78">
        <v>100.61</v>
      </c>
      <c r="L78">
        <v>1.1200000000000001</v>
      </c>
      <c r="M78">
        <v>28.92</v>
      </c>
      <c r="N78" s="135">
        <v>0</v>
      </c>
      <c r="O78" s="135">
        <v>0</v>
      </c>
      <c r="P78" s="135">
        <v>0</v>
      </c>
      <c r="Q78">
        <v>1.3</v>
      </c>
      <c r="R78">
        <v>0</v>
      </c>
      <c r="S78">
        <v>1.89</v>
      </c>
      <c r="T78">
        <v>25.04</v>
      </c>
      <c r="U78">
        <v>8.35</v>
      </c>
      <c r="V78">
        <v>8.33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259.91000000000003</v>
      </c>
      <c r="C79" s="75">
        <v>86.64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89.57</v>
      </c>
      <c r="J79">
        <v>270.14</v>
      </c>
      <c r="K79">
        <v>100.61</v>
      </c>
      <c r="L79">
        <v>1.1200000000000001</v>
      </c>
      <c r="M79">
        <v>29.82</v>
      </c>
      <c r="N79" s="135">
        <v>0</v>
      </c>
      <c r="O79" s="135">
        <v>0</v>
      </c>
      <c r="P79" s="135">
        <v>0</v>
      </c>
      <c r="Q79">
        <v>1.3</v>
      </c>
      <c r="R79">
        <v>0</v>
      </c>
      <c r="S79">
        <v>1.89</v>
      </c>
      <c r="T79">
        <v>25.58</v>
      </c>
      <c r="U79">
        <v>8.5299999999999994</v>
      </c>
      <c r="V79">
        <v>8.52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259.91000000000003</v>
      </c>
      <c r="C80" s="75">
        <v>86.64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89.57</v>
      </c>
      <c r="J80">
        <v>270.14</v>
      </c>
      <c r="K80">
        <v>100.61</v>
      </c>
      <c r="L80">
        <v>1.1200000000000001</v>
      </c>
      <c r="M80">
        <v>29.68</v>
      </c>
      <c r="N80" s="135">
        <v>0</v>
      </c>
      <c r="O80" s="135">
        <v>0</v>
      </c>
      <c r="P80" s="135">
        <v>0</v>
      </c>
      <c r="Q80">
        <v>1.3</v>
      </c>
      <c r="R80">
        <v>0</v>
      </c>
      <c r="S80">
        <v>1.89</v>
      </c>
      <c r="T80">
        <v>26.31</v>
      </c>
      <c r="U80">
        <v>8.77</v>
      </c>
      <c r="V80">
        <v>8.76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259.91000000000003</v>
      </c>
      <c r="C81" s="75">
        <v>86.64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89.57</v>
      </c>
      <c r="J81">
        <v>270.14</v>
      </c>
      <c r="K81">
        <v>100.61</v>
      </c>
      <c r="L81">
        <v>1.0900000000000001</v>
      </c>
      <c r="M81">
        <v>29.05</v>
      </c>
      <c r="N81" s="135">
        <v>0</v>
      </c>
      <c r="O81" s="135">
        <v>0</v>
      </c>
      <c r="P81" s="135">
        <v>0</v>
      </c>
      <c r="Q81">
        <v>1.3</v>
      </c>
      <c r="R81">
        <v>0</v>
      </c>
      <c r="S81">
        <v>1.89</v>
      </c>
      <c r="T81">
        <v>27.24</v>
      </c>
      <c r="U81">
        <v>9.08</v>
      </c>
      <c r="V81">
        <v>9.08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259.91000000000003</v>
      </c>
      <c r="C82" s="75">
        <v>86.64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47.14</v>
      </c>
      <c r="J82">
        <v>270.14</v>
      </c>
      <c r="K82">
        <v>100.61</v>
      </c>
      <c r="L82">
        <v>1.0900000000000001</v>
      </c>
      <c r="M82">
        <v>19.260000000000002</v>
      </c>
      <c r="N82" s="135">
        <v>0</v>
      </c>
      <c r="O82" s="135">
        <v>0</v>
      </c>
      <c r="P82" s="135">
        <v>0</v>
      </c>
      <c r="Q82">
        <v>1.3</v>
      </c>
      <c r="R82">
        <v>0</v>
      </c>
      <c r="S82">
        <v>1.89</v>
      </c>
      <c r="T82">
        <v>30.85</v>
      </c>
      <c r="U82">
        <v>10.28</v>
      </c>
      <c r="V82">
        <v>10.28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259.91000000000003</v>
      </c>
      <c r="C83" s="75">
        <v>86.64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0</v>
      </c>
      <c r="J83">
        <v>270.14</v>
      </c>
      <c r="K83">
        <v>100.61</v>
      </c>
      <c r="L83">
        <v>1.0900000000000001</v>
      </c>
      <c r="M83">
        <v>19.059999999999999</v>
      </c>
      <c r="N83" s="135">
        <v>0</v>
      </c>
      <c r="O83" s="135">
        <v>0</v>
      </c>
      <c r="P83" s="135">
        <v>0</v>
      </c>
      <c r="Q83">
        <v>1.22</v>
      </c>
      <c r="R83">
        <v>0</v>
      </c>
      <c r="S83">
        <v>1.84</v>
      </c>
      <c r="T83">
        <v>33.25</v>
      </c>
      <c r="U83">
        <v>11.08</v>
      </c>
      <c r="V83">
        <v>11.08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259.91000000000003</v>
      </c>
      <c r="C84" s="75">
        <v>86.64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0</v>
      </c>
      <c r="J84">
        <v>270.14</v>
      </c>
      <c r="K84">
        <v>100.61</v>
      </c>
      <c r="L84">
        <v>1.0900000000000001</v>
      </c>
      <c r="M84">
        <v>19.559999999999999</v>
      </c>
      <c r="N84" s="135">
        <v>0</v>
      </c>
      <c r="O84" s="135">
        <v>0</v>
      </c>
      <c r="P84" s="135">
        <v>0</v>
      </c>
      <c r="Q84">
        <v>1.22</v>
      </c>
      <c r="R84">
        <v>0</v>
      </c>
      <c r="S84">
        <v>1.84</v>
      </c>
      <c r="T84">
        <v>32.33</v>
      </c>
      <c r="U84">
        <v>10.78</v>
      </c>
      <c r="V84">
        <v>10.77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259.91000000000003</v>
      </c>
      <c r="C85" s="75">
        <v>86.64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0</v>
      </c>
      <c r="J85">
        <v>270.14</v>
      </c>
      <c r="K85">
        <v>100.61</v>
      </c>
      <c r="L85">
        <v>1.0900000000000001</v>
      </c>
      <c r="M85">
        <v>19.850000000000001</v>
      </c>
      <c r="N85" s="135">
        <v>0</v>
      </c>
      <c r="O85" s="135">
        <v>0</v>
      </c>
      <c r="P85" s="135">
        <v>0</v>
      </c>
      <c r="Q85">
        <v>1.22</v>
      </c>
      <c r="R85">
        <v>0</v>
      </c>
      <c r="S85">
        <v>1.84</v>
      </c>
      <c r="T85">
        <v>33.03</v>
      </c>
      <c r="U85">
        <v>11.01</v>
      </c>
      <c r="V85">
        <v>11.01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259.91000000000003</v>
      </c>
      <c r="C86" s="75">
        <v>86.64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0</v>
      </c>
      <c r="J86">
        <v>270.14</v>
      </c>
      <c r="K86">
        <v>100.61</v>
      </c>
      <c r="L86">
        <v>1.0900000000000001</v>
      </c>
      <c r="M86">
        <v>20.149999999999999</v>
      </c>
      <c r="N86" s="135">
        <v>0</v>
      </c>
      <c r="O86" s="135">
        <v>0</v>
      </c>
      <c r="P86" s="135">
        <v>0</v>
      </c>
      <c r="Q86">
        <v>1.22</v>
      </c>
      <c r="R86">
        <v>0</v>
      </c>
      <c r="S86">
        <v>1.84</v>
      </c>
      <c r="T86">
        <v>34.81</v>
      </c>
      <c r="U86">
        <v>11.6</v>
      </c>
      <c r="V86">
        <v>11.61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259.91000000000003</v>
      </c>
      <c r="C87" s="75">
        <v>67.739999999999995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0</v>
      </c>
      <c r="J87">
        <v>270.14</v>
      </c>
      <c r="K87">
        <v>100.61</v>
      </c>
      <c r="L87">
        <v>1.0900000000000001</v>
      </c>
      <c r="M87">
        <v>20.18</v>
      </c>
      <c r="N87" s="135">
        <v>0</v>
      </c>
      <c r="O87" s="135">
        <v>0</v>
      </c>
      <c r="P87" s="135">
        <v>0</v>
      </c>
      <c r="Q87">
        <v>1.22</v>
      </c>
      <c r="R87">
        <v>0</v>
      </c>
      <c r="S87">
        <v>1.84</v>
      </c>
      <c r="T87">
        <v>38.380000000000003</v>
      </c>
      <c r="U87">
        <v>12.79</v>
      </c>
      <c r="V87">
        <v>12.79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259.91000000000003</v>
      </c>
      <c r="C88" s="75">
        <v>67.739999999999995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0</v>
      </c>
      <c r="J88">
        <v>270.14</v>
      </c>
      <c r="K88">
        <v>100.61</v>
      </c>
      <c r="L88">
        <v>1.0900000000000001</v>
      </c>
      <c r="M88">
        <v>20.43</v>
      </c>
      <c r="N88" s="135">
        <v>0</v>
      </c>
      <c r="O88" s="135">
        <v>0</v>
      </c>
      <c r="P88" s="135">
        <v>0</v>
      </c>
      <c r="Q88">
        <v>1.22</v>
      </c>
      <c r="R88">
        <v>0</v>
      </c>
      <c r="S88">
        <v>1.84</v>
      </c>
      <c r="T88">
        <v>55.45</v>
      </c>
      <c r="U88">
        <v>18.48</v>
      </c>
      <c r="V88">
        <v>18.489999999999998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259.91000000000003</v>
      </c>
      <c r="C89" s="75">
        <v>67.739999999999995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0</v>
      </c>
      <c r="J89">
        <v>240.12</v>
      </c>
      <c r="K89">
        <v>100.61</v>
      </c>
      <c r="L89">
        <v>1.0900000000000001</v>
      </c>
      <c r="M89">
        <v>18.04</v>
      </c>
      <c r="N89" s="135">
        <v>0</v>
      </c>
      <c r="O89" s="135">
        <v>0</v>
      </c>
      <c r="P89" s="135">
        <v>0</v>
      </c>
      <c r="Q89">
        <v>1.22</v>
      </c>
      <c r="R89">
        <v>0</v>
      </c>
      <c r="S89">
        <v>1.84</v>
      </c>
      <c r="T89">
        <v>54.2</v>
      </c>
      <c r="U89">
        <v>18.07</v>
      </c>
      <c r="V89">
        <v>18.059999999999999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259.91000000000003</v>
      </c>
      <c r="C90" s="75">
        <v>67.739999999999995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0</v>
      </c>
      <c r="J90">
        <v>230.52</v>
      </c>
      <c r="K90">
        <v>100.61</v>
      </c>
      <c r="L90">
        <v>1.0900000000000001</v>
      </c>
      <c r="M90">
        <v>18.07</v>
      </c>
      <c r="N90" s="135">
        <v>0</v>
      </c>
      <c r="O90" s="135">
        <v>0</v>
      </c>
      <c r="P90" s="135">
        <v>0</v>
      </c>
      <c r="Q90">
        <v>1.22</v>
      </c>
      <c r="R90">
        <v>0</v>
      </c>
      <c r="S90">
        <v>1.84</v>
      </c>
      <c r="T90">
        <v>56.7</v>
      </c>
      <c r="U90">
        <v>18.899999999999999</v>
      </c>
      <c r="V90">
        <v>18.89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259.91000000000003</v>
      </c>
      <c r="C91" s="75">
        <v>67.739999999999995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0</v>
      </c>
      <c r="J91">
        <v>216.11</v>
      </c>
      <c r="K91">
        <v>100.61</v>
      </c>
      <c r="L91">
        <v>1.0900000000000001</v>
      </c>
      <c r="M91">
        <v>18.07</v>
      </c>
      <c r="N91" s="135">
        <v>0</v>
      </c>
      <c r="O91" s="135">
        <v>0</v>
      </c>
      <c r="P91" s="135">
        <v>0</v>
      </c>
      <c r="Q91">
        <v>1.22</v>
      </c>
      <c r="R91">
        <v>0</v>
      </c>
      <c r="S91">
        <v>1.84</v>
      </c>
      <c r="T91">
        <v>56.81</v>
      </c>
      <c r="U91">
        <v>18.940000000000001</v>
      </c>
      <c r="V91">
        <v>18.920000000000002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259.91000000000003</v>
      </c>
      <c r="C92" s="75">
        <v>67.739999999999995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0</v>
      </c>
      <c r="J92">
        <v>201.7</v>
      </c>
      <c r="K92">
        <v>100.61</v>
      </c>
      <c r="L92">
        <v>1.0900000000000001</v>
      </c>
      <c r="M92">
        <v>18.16</v>
      </c>
      <c r="N92" s="135">
        <v>0</v>
      </c>
      <c r="O92" s="135">
        <v>0</v>
      </c>
      <c r="P92" s="135">
        <v>0</v>
      </c>
      <c r="Q92">
        <v>1.22</v>
      </c>
      <c r="R92">
        <v>0</v>
      </c>
      <c r="S92">
        <v>1.84</v>
      </c>
      <c r="T92">
        <v>58.13</v>
      </c>
      <c r="U92">
        <v>19.38</v>
      </c>
      <c r="V92">
        <v>19.37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259.91000000000003</v>
      </c>
      <c r="C93" s="75">
        <v>67.739999999999995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0</v>
      </c>
      <c r="J93">
        <v>177.69</v>
      </c>
      <c r="K93">
        <v>100.61</v>
      </c>
      <c r="L93">
        <v>1.05</v>
      </c>
      <c r="M93">
        <v>18.309999999999999</v>
      </c>
      <c r="N93" s="135">
        <v>0</v>
      </c>
      <c r="O93" s="135">
        <v>0</v>
      </c>
      <c r="P93" s="135">
        <v>0</v>
      </c>
      <c r="Q93">
        <v>1.22</v>
      </c>
      <c r="R93">
        <v>0</v>
      </c>
      <c r="S93">
        <v>1.84</v>
      </c>
      <c r="T93">
        <v>59.11</v>
      </c>
      <c r="U93">
        <v>19.7</v>
      </c>
      <c r="V93">
        <v>19.71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259.91000000000003</v>
      </c>
      <c r="C94" s="75">
        <v>67.739999999999995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0</v>
      </c>
      <c r="J94">
        <v>163.28</v>
      </c>
      <c r="K94">
        <v>100.61</v>
      </c>
      <c r="L94">
        <v>1.05</v>
      </c>
      <c r="M94">
        <v>18.16</v>
      </c>
      <c r="N94" s="135">
        <v>0</v>
      </c>
      <c r="O94" s="135">
        <v>0</v>
      </c>
      <c r="P94" s="135">
        <v>0</v>
      </c>
      <c r="Q94">
        <v>1.22</v>
      </c>
      <c r="R94">
        <v>0</v>
      </c>
      <c r="S94">
        <v>1.84</v>
      </c>
      <c r="T94">
        <v>60.25</v>
      </c>
      <c r="U94">
        <v>20.079999999999998</v>
      </c>
      <c r="V94">
        <v>20.079999999999998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237.8</v>
      </c>
      <c r="C95" s="75">
        <v>67.739999999999995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70.150000000000006</v>
      </c>
      <c r="J95">
        <v>148.57</v>
      </c>
      <c r="K95">
        <v>72.040000000000006</v>
      </c>
      <c r="L95">
        <v>1.05</v>
      </c>
      <c r="M95">
        <v>18.260000000000002</v>
      </c>
      <c r="N95" s="135">
        <v>0</v>
      </c>
      <c r="O95" s="135">
        <v>0</v>
      </c>
      <c r="P95" s="135">
        <v>0</v>
      </c>
      <c r="Q95">
        <v>1.22</v>
      </c>
      <c r="R95">
        <v>0</v>
      </c>
      <c r="S95">
        <v>1.81</v>
      </c>
      <c r="T95">
        <v>57.76</v>
      </c>
      <c r="U95">
        <v>19.25</v>
      </c>
      <c r="V95">
        <v>19.260000000000002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218.59</v>
      </c>
      <c r="C96" s="75">
        <v>44.1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70.150000000000006</v>
      </c>
      <c r="J96">
        <v>148.57</v>
      </c>
      <c r="K96">
        <v>52.83</v>
      </c>
      <c r="L96">
        <v>1.05</v>
      </c>
      <c r="M96">
        <v>18.329999999999998</v>
      </c>
      <c r="N96" s="135">
        <v>0</v>
      </c>
      <c r="O96" s="135">
        <v>0</v>
      </c>
      <c r="P96" s="135">
        <v>0</v>
      </c>
      <c r="Q96">
        <v>1.22</v>
      </c>
      <c r="R96">
        <v>0</v>
      </c>
      <c r="S96">
        <v>1.81</v>
      </c>
      <c r="T96">
        <v>56.77</v>
      </c>
      <c r="U96">
        <v>18.920000000000002</v>
      </c>
      <c r="V96">
        <v>18.920000000000002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181.28</v>
      </c>
      <c r="C97" s="75">
        <v>44.1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70.150000000000006</v>
      </c>
      <c r="J97">
        <v>148.57</v>
      </c>
      <c r="K97">
        <v>44.15</v>
      </c>
      <c r="L97">
        <v>1.05</v>
      </c>
      <c r="M97">
        <v>19.09</v>
      </c>
      <c r="N97" s="135">
        <v>0</v>
      </c>
      <c r="O97" s="135">
        <v>0</v>
      </c>
      <c r="P97" s="135">
        <v>0</v>
      </c>
      <c r="Q97">
        <v>1.22</v>
      </c>
      <c r="R97">
        <v>0</v>
      </c>
      <c r="S97">
        <v>1.81</v>
      </c>
      <c r="T97">
        <v>53.5</v>
      </c>
      <c r="U97">
        <v>17.829999999999998</v>
      </c>
      <c r="V97">
        <v>17.84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181.28</v>
      </c>
      <c r="C98" s="75">
        <v>44.1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70.150000000000006</v>
      </c>
      <c r="J98">
        <v>148.57</v>
      </c>
      <c r="K98">
        <v>44.15</v>
      </c>
      <c r="L98">
        <v>1.05</v>
      </c>
      <c r="M98">
        <v>19.420000000000002</v>
      </c>
      <c r="N98" s="135">
        <v>0</v>
      </c>
      <c r="O98" s="135">
        <v>0</v>
      </c>
      <c r="P98" s="135">
        <v>0</v>
      </c>
      <c r="Q98">
        <v>1.22</v>
      </c>
      <c r="R98">
        <v>0</v>
      </c>
      <c r="S98">
        <v>1.81</v>
      </c>
      <c r="T98">
        <v>52.99</v>
      </c>
      <c r="U98">
        <v>17.66</v>
      </c>
      <c r="V98">
        <v>17.66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5.5799424999999978</v>
      </c>
      <c r="C99" s="75">
        <f t="shared" ref="C99:L99" si="2">SUM(C3:C98)/4000</f>
        <v>1.6630900000000008</v>
      </c>
      <c r="D99" s="135">
        <f t="shared" ref="D99" si="3">SUM(D3:D98)/4000</f>
        <v>0.81044499999999964</v>
      </c>
      <c r="E99" s="75"/>
      <c r="F99" s="78">
        <f t="shared" si="2"/>
        <v>8.4317499999999976E-2</v>
      </c>
      <c r="G99" s="78">
        <f t="shared" si="2"/>
        <v>8.4317499999999976E-2</v>
      </c>
      <c r="H99" s="78">
        <f t="shared" si="2"/>
        <v>8.6429999999999993E-2</v>
      </c>
      <c r="I99">
        <f t="shared" si="2"/>
        <v>1.7287299999999992</v>
      </c>
      <c r="J99">
        <f t="shared" si="2"/>
        <v>5.5378924999999946</v>
      </c>
      <c r="K99">
        <f t="shared" si="2"/>
        <v>2.0144474999999971</v>
      </c>
      <c r="L99">
        <f t="shared" si="2"/>
        <v>2.601500000000001E-2</v>
      </c>
      <c r="M99">
        <f t="shared" ref="M99:AB99" si="4">SUM(M3:M98)/4000</f>
        <v>0.52613500000000013</v>
      </c>
      <c r="N99" s="135">
        <f t="shared" si="4"/>
        <v>0.27355999999999991</v>
      </c>
      <c r="O99" s="135">
        <f t="shared" si="4"/>
        <v>0.26269249999999988</v>
      </c>
      <c r="P99" s="135">
        <f t="shared" si="4"/>
        <v>0.27419249999999989</v>
      </c>
      <c r="Q99">
        <f t="shared" si="4"/>
        <v>2.9809999999999993E-2</v>
      </c>
      <c r="R99">
        <f t="shared" si="4"/>
        <v>0.65353749999999999</v>
      </c>
      <c r="S99">
        <f t="shared" si="4"/>
        <v>4.419E-2</v>
      </c>
      <c r="T99">
        <f t="shared" si="4"/>
        <v>1.10188</v>
      </c>
      <c r="U99">
        <f t="shared" si="4"/>
        <v>0.36728499999999986</v>
      </c>
      <c r="V99">
        <f t="shared" si="4"/>
        <v>0.36719999999999986</v>
      </c>
      <c r="W99">
        <f t="shared" si="4"/>
        <v>1.3390125000000006</v>
      </c>
      <c r="X99">
        <f t="shared" si="4"/>
        <v>0.26778999999999992</v>
      </c>
      <c r="Y99">
        <f t="shared" si="4"/>
        <v>0.29127999999999993</v>
      </c>
      <c r="Z99">
        <f t="shared" si="4"/>
        <v>0.23745250000000004</v>
      </c>
      <c r="AA99">
        <f t="shared" si="4"/>
        <v>0.16737999999999997</v>
      </c>
      <c r="AB99">
        <f t="shared" si="4"/>
        <v>8.3717499999999972E-2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44562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44562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10</v>
      </c>
      <c r="C27" s="136">
        <f>'IDT-1 Calculation'!DG27</f>
        <v>-4.234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-5.766</v>
      </c>
      <c r="G27" s="141">
        <f t="shared" si="0"/>
        <v>0</v>
      </c>
    </row>
    <row r="28" spans="1:7">
      <c r="A28" s="140" t="s">
        <v>70</v>
      </c>
      <c r="B28" s="136">
        <f>'IDT-1 Calculation'!DF28</f>
        <v>72</v>
      </c>
      <c r="C28" s="136">
        <f>'IDT-1 Calculation'!DG28</f>
        <v>-30.481999999999999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-41.518000000000001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68</v>
      </c>
      <c r="C29" s="136">
        <f>'IDT-1 Calculation'!DG29</f>
        <v>-28.789000000000001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-39.210999999999999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117</v>
      </c>
      <c r="C30" s="136">
        <f>'IDT-1 Calculation'!DG30</f>
        <v>-49.533000000000001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-67.466999999999999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172</v>
      </c>
      <c r="C31" s="136">
        <f>'IDT-1 Calculation'!DG31</f>
        <v>-72.817999999999998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-99.182000000000002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232</v>
      </c>
      <c r="C32" s="136">
        <f>'IDT-1 Calculation'!DG32</f>
        <v>-98.22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-133.78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263.80200000000002</v>
      </c>
      <c r="C33" s="136">
        <f>'IDT-1 Calculation'!DG33</f>
        <v>-100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-163.80199999999999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192.667</v>
      </c>
      <c r="C34" s="136">
        <f>'IDT-1 Calculation'!DG34</f>
        <v>-60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-132.667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138.959</v>
      </c>
      <c r="C35" s="136">
        <f>'IDT-1 Calculation'!DG35</f>
        <v>-30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-108.959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75.378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-75.378</v>
      </c>
      <c r="G36" s="141">
        <f t="shared" si="0"/>
        <v>0</v>
      </c>
    </row>
    <row r="37" spans="1:7">
      <c r="A37" s="140" t="s">
        <v>79</v>
      </c>
      <c r="B37" s="136">
        <f>'IDT-1 Calculation'!DF37</f>
        <v>32.523000000000003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-32.523000000000003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15.113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-15.113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5</v>
      </c>
      <c r="C64" s="136">
        <f>'IDT-1 Calculation'!DG64</f>
        <v>-5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5</v>
      </c>
      <c r="C65" s="136">
        <f>'IDT-1 Calculation'!DG65</f>
        <v>-5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5</v>
      </c>
      <c r="C66" s="136">
        <f>'IDT-1 Calculation'!DG66</f>
        <v>-5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37.216999999999999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-37.216999999999999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116.36</v>
      </c>
      <c r="C68" s="136">
        <f>'IDT-1 Calculation'!DG68</f>
        <v>-85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-31.36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156</v>
      </c>
      <c r="C69" s="136">
        <f>'IDT-1 Calculation'!DG69</f>
        <v>-66.045000000000002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-89.954999999999998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171</v>
      </c>
      <c r="C70" s="136">
        <f>'IDT-1 Calculation'!DG70</f>
        <v>-55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-116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173.25399999999999</v>
      </c>
      <c r="C71" s="136">
        <f>'IDT-1 Calculation'!DG71</f>
        <v>-40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-133.25399999999999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176.79300000000001</v>
      </c>
      <c r="C72" s="136">
        <f>'IDT-1 Calculation'!DG72</f>
        <v>-35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-141.79300000000001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174</v>
      </c>
      <c r="C73" s="136">
        <f>'IDT-1 Calculation'!DG73</f>
        <v>-40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-134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170</v>
      </c>
      <c r="C74" s="136">
        <f>'IDT-1 Calculation'!DG74</f>
        <v>-50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-120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19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56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-56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53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-53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50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-50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40</v>
      </c>
      <c r="C84" s="136">
        <f>'IDT-1 Calculation'!DG84</f>
        <v>-10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-30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46</v>
      </c>
      <c r="C85" s="136">
        <f>'IDT-1 Calculation'!DG85</f>
        <v>-19.475000000000001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-26.524999999999999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45</v>
      </c>
      <c r="C86" s="136">
        <f>'IDT-1 Calculation'!DG86</f>
        <v>-19.050999999999998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-25.949000000000002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19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0.72676650000000009</v>
      </c>
      <c r="C99" s="152">
        <f>SUM(C3:C98)/4000</f>
        <v>-0.22716175000000002</v>
      </c>
      <c r="D99" s="152">
        <f>SUM(D3:D98)/4000</f>
        <v>0</v>
      </c>
      <c r="E99" s="152">
        <f>SUM(E3:E98)/4000</f>
        <v>0</v>
      </c>
      <c r="F99" s="152">
        <f>SUM(F3:F98)/4000</f>
        <v>-0.4996047500000001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290.82742145424339</v>
      </c>
      <c r="L3">
        <v>0</v>
      </c>
      <c r="M3">
        <v>63.76598393119837</v>
      </c>
      <c r="N3">
        <v>51.883373732921989</v>
      </c>
      <c r="O3">
        <v>73.285261355026108</v>
      </c>
      <c r="P3">
        <v>18.170284422168123</v>
      </c>
      <c r="Q3">
        <v>4.9999999999999991</v>
      </c>
      <c r="R3">
        <v>9.6205263878326974</v>
      </c>
      <c r="S3">
        <v>5.9949913043478267</v>
      </c>
      <c r="T3">
        <v>0</v>
      </c>
      <c r="U3">
        <v>62.104396847496396</v>
      </c>
      <c r="V3">
        <v>0</v>
      </c>
      <c r="W3">
        <v>0</v>
      </c>
      <c r="X3">
        <v>23.675661176673366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1.9722275999999999</v>
      </c>
      <c r="AF3">
        <v>6.1515000000000004</v>
      </c>
      <c r="AG3">
        <v>30.205774080000001</v>
      </c>
      <c r="AH3">
        <v>0</v>
      </c>
      <c r="AI3">
        <v>0</v>
      </c>
      <c r="AJ3">
        <v>0</v>
      </c>
      <c r="AK3">
        <v>22.574700000000004</v>
      </c>
      <c r="AL3">
        <v>1.7337999999999998</v>
      </c>
      <c r="AM3">
        <v>0</v>
      </c>
      <c r="AN3">
        <v>0</v>
      </c>
      <c r="AO3">
        <v>0</v>
      </c>
      <c r="AP3">
        <v>3.6569987999999993</v>
      </c>
      <c r="AQ3">
        <v>0</v>
      </c>
      <c r="AR3">
        <v>0.96975360000000033</v>
      </c>
      <c r="AS3">
        <v>2.3632473600000004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26.621258791625653</v>
      </c>
      <c r="BB3">
        <f>SUM(B3:AZ3)-BA3</f>
        <v>647.33464326028263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290.82742145424339</v>
      </c>
      <c r="L4">
        <v>0</v>
      </c>
      <c r="M4">
        <v>54.609057782404996</v>
      </c>
      <c r="N4">
        <v>51.883373732921989</v>
      </c>
      <c r="O4">
        <v>73.285261355026108</v>
      </c>
      <c r="P4">
        <v>7.7047058823529424</v>
      </c>
      <c r="Q4">
        <v>5</v>
      </c>
      <c r="R4">
        <v>9.8579490649049593</v>
      </c>
      <c r="S4">
        <v>6.1329440663189274</v>
      </c>
      <c r="T4">
        <v>0</v>
      </c>
      <c r="U4">
        <v>62.104396847496396</v>
      </c>
      <c r="V4">
        <v>0</v>
      </c>
      <c r="W4">
        <v>0</v>
      </c>
      <c r="X4">
        <v>22.677420525033522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1.9722275999999999</v>
      </c>
      <c r="AF4">
        <v>6.1515000000000004</v>
      </c>
      <c r="AG4">
        <v>30.205774080000001</v>
      </c>
      <c r="AH4">
        <v>0</v>
      </c>
      <c r="AI4">
        <v>0</v>
      </c>
      <c r="AJ4">
        <v>0</v>
      </c>
      <c r="AK4">
        <v>22.574700000000004</v>
      </c>
      <c r="AL4">
        <v>1.7337999999999998</v>
      </c>
      <c r="AM4">
        <v>0</v>
      </c>
      <c r="AN4">
        <v>0</v>
      </c>
      <c r="AO4">
        <v>0</v>
      </c>
      <c r="AP4">
        <v>3.6569987999999993</v>
      </c>
      <c r="AQ4">
        <v>0</v>
      </c>
      <c r="AR4">
        <v>0.96975360000000033</v>
      </c>
      <c r="AS4">
        <v>2.3632473600000004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25.821566688150831</v>
      </c>
      <c r="BB4">
        <f t="shared" ref="BB4:BB67" si="0">SUM(B4:AZ4)-BA4</f>
        <v>627.88896546255239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291.0146996141458</v>
      </c>
      <c r="L5">
        <v>0</v>
      </c>
      <c r="M5">
        <v>33.466581878793235</v>
      </c>
      <c r="N5">
        <v>13.032014575741808</v>
      </c>
      <c r="O5">
        <v>25.538263926446731</v>
      </c>
      <c r="P5">
        <v>13.575784348652178</v>
      </c>
      <c r="Q5">
        <v>5</v>
      </c>
      <c r="R5">
        <v>9.8579490649049593</v>
      </c>
      <c r="S5">
        <v>6.1329440663189274</v>
      </c>
      <c r="T5">
        <v>0</v>
      </c>
      <c r="U5">
        <v>62.104396847496396</v>
      </c>
      <c r="V5">
        <v>0</v>
      </c>
      <c r="W5">
        <v>0</v>
      </c>
      <c r="X5">
        <v>22.677420525033522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1.9722275999999999</v>
      </c>
      <c r="AF5">
        <v>6.1515000000000004</v>
      </c>
      <c r="AG5">
        <v>30.205774080000001</v>
      </c>
      <c r="AH5">
        <v>0</v>
      </c>
      <c r="AI5">
        <v>0</v>
      </c>
      <c r="AJ5">
        <v>0</v>
      </c>
      <c r="AK5">
        <v>22.574700000000004</v>
      </c>
      <c r="AL5">
        <v>1.7337999999999998</v>
      </c>
      <c r="AM5">
        <v>0</v>
      </c>
      <c r="AN5">
        <v>0</v>
      </c>
      <c r="AO5">
        <v>0</v>
      </c>
      <c r="AP5">
        <v>3.6569987999999993</v>
      </c>
      <c r="AQ5">
        <v>0</v>
      </c>
      <c r="AR5">
        <v>0.96975360000000033</v>
      </c>
      <c r="AS5">
        <v>2.3632473600000004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21.805109299542178</v>
      </c>
      <c r="BB5">
        <f t="shared" si="0"/>
        <v>530.22294698799135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291.01291287663952</v>
      </c>
      <c r="L6">
        <v>0</v>
      </c>
      <c r="M6">
        <v>20.219057782404995</v>
      </c>
      <c r="N6">
        <v>13.032014575741808</v>
      </c>
      <c r="O6">
        <v>25.538263926446731</v>
      </c>
      <c r="P6">
        <v>11.358811579481971</v>
      </c>
      <c r="Q6">
        <v>5</v>
      </c>
      <c r="R6">
        <v>9.8579490649049593</v>
      </c>
      <c r="S6">
        <v>6.1329440663189274</v>
      </c>
      <c r="T6">
        <v>0</v>
      </c>
      <c r="U6">
        <v>62.104396847496396</v>
      </c>
      <c r="V6">
        <v>0</v>
      </c>
      <c r="W6">
        <v>0</v>
      </c>
      <c r="X6">
        <v>23.156814608711603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1.9722275999999999</v>
      </c>
      <c r="AF6">
        <v>6.1515000000000004</v>
      </c>
      <c r="AG6">
        <v>30.205774080000001</v>
      </c>
      <c r="AH6">
        <v>0</v>
      </c>
      <c r="AI6">
        <v>0</v>
      </c>
      <c r="AJ6">
        <v>0</v>
      </c>
      <c r="AK6">
        <v>22.574700000000004</v>
      </c>
      <c r="AL6">
        <v>1.7337999999999998</v>
      </c>
      <c r="AM6">
        <v>0</v>
      </c>
      <c r="AN6">
        <v>0</v>
      </c>
      <c r="AO6">
        <v>0</v>
      </c>
      <c r="AP6">
        <v>3.6569987999999993</v>
      </c>
      <c r="AQ6">
        <v>0</v>
      </c>
      <c r="AR6">
        <v>0.96975360000000033</v>
      </c>
      <c r="AS6">
        <v>2.3632473600000004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21.213126673370795</v>
      </c>
      <c r="BB6">
        <f t="shared" si="0"/>
        <v>515.82804009477616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291.0146996141458</v>
      </c>
      <c r="L7">
        <v>0</v>
      </c>
      <c r="M7">
        <v>20.249525944840606</v>
      </c>
      <c r="N7">
        <v>12.632644968038326</v>
      </c>
      <c r="O7">
        <v>20.456911509543087</v>
      </c>
      <c r="P7">
        <v>13.575784348652178</v>
      </c>
      <c r="Q7">
        <v>5</v>
      </c>
      <c r="R7">
        <v>9.8579490649049593</v>
      </c>
      <c r="S7">
        <v>6.1329440663189274</v>
      </c>
      <c r="T7">
        <v>0</v>
      </c>
      <c r="U7">
        <v>62.104396847496396</v>
      </c>
      <c r="V7">
        <v>0</v>
      </c>
      <c r="W7">
        <v>0</v>
      </c>
      <c r="X7">
        <v>21.519016434782611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1.9722275999999999</v>
      </c>
      <c r="AF7">
        <v>6.1515000000000004</v>
      </c>
      <c r="AG7">
        <v>30.205774080000001</v>
      </c>
      <c r="AH7">
        <v>0</v>
      </c>
      <c r="AI7">
        <v>0</v>
      </c>
      <c r="AJ7">
        <v>0</v>
      </c>
      <c r="AK7">
        <v>22.574700000000004</v>
      </c>
      <c r="AL7">
        <v>13.003499999999997</v>
      </c>
      <c r="AM7">
        <v>0</v>
      </c>
      <c r="AN7">
        <v>0</v>
      </c>
      <c r="AO7">
        <v>0</v>
      </c>
      <c r="AP7">
        <v>1.9691532000000003</v>
      </c>
      <c r="AQ7">
        <v>0</v>
      </c>
      <c r="AR7">
        <v>0.96975360000000033</v>
      </c>
      <c r="AS7">
        <v>3.5448710399999994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21.445947089892865</v>
      </c>
      <c r="BB7">
        <f t="shared" si="0"/>
        <v>521.48940522883004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291.01291287663952</v>
      </c>
      <c r="L8">
        <v>0</v>
      </c>
      <c r="M8">
        <v>11.256641457194052</v>
      </c>
      <c r="N8">
        <v>3.0326449758114928</v>
      </c>
      <c r="O8">
        <v>15.367832167832164</v>
      </c>
      <c r="P8">
        <v>13.575784348652178</v>
      </c>
      <c r="Q8">
        <v>5</v>
      </c>
      <c r="R8">
        <v>9.8579490649049593</v>
      </c>
      <c r="S8">
        <v>6.1329440663189274</v>
      </c>
      <c r="T8">
        <v>0</v>
      </c>
      <c r="U8">
        <v>62.104396847496396</v>
      </c>
      <c r="V8">
        <v>0</v>
      </c>
      <c r="W8">
        <v>0</v>
      </c>
      <c r="X8">
        <v>21.519016434782611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1.9722275999999999</v>
      </c>
      <c r="AF8">
        <v>6.1515000000000004</v>
      </c>
      <c r="AG8">
        <v>30.205774080000001</v>
      </c>
      <c r="AH8">
        <v>0</v>
      </c>
      <c r="AI8">
        <v>0</v>
      </c>
      <c r="AJ8">
        <v>0</v>
      </c>
      <c r="AK8">
        <v>22.574700000000004</v>
      </c>
      <c r="AL8">
        <v>39.877399999999994</v>
      </c>
      <c r="AM8">
        <v>0</v>
      </c>
      <c r="AN8">
        <v>0</v>
      </c>
      <c r="AO8">
        <v>0</v>
      </c>
      <c r="AP8">
        <v>1.9691532000000003</v>
      </c>
      <c r="AQ8">
        <v>0</v>
      </c>
      <c r="AR8">
        <v>0.96975360000000033</v>
      </c>
      <c r="AS8">
        <v>2.2450849920000007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21.520616274486795</v>
      </c>
      <c r="BB8">
        <f t="shared" si="0"/>
        <v>523.3050994371456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291.01246503204379</v>
      </c>
      <c r="L9">
        <v>0</v>
      </c>
      <c r="M9">
        <v>10.609057782404996</v>
      </c>
      <c r="N9">
        <v>3.0326449758114928</v>
      </c>
      <c r="O9">
        <v>15.367832167832164</v>
      </c>
      <c r="P9">
        <v>13.575784348652178</v>
      </c>
      <c r="Q9">
        <v>5</v>
      </c>
      <c r="R9">
        <v>9.8579490649049593</v>
      </c>
      <c r="S9">
        <v>6.1329440663189274</v>
      </c>
      <c r="T9">
        <v>0</v>
      </c>
      <c r="U9">
        <v>62.104396847496396</v>
      </c>
      <c r="V9">
        <v>0</v>
      </c>
      <c r="W9">
        <v>0</v>
      </c>
      <c r="X9">
        <v>21.519016434782611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1.9722275999999999</v>
      </c>
      <c r="AF9">
        <v>6.1515000000000004</v>
      </c>
      <c r="AG9">
        <v>30.205774080000001</v>
      </c>
      <c r="AH9">
        <v>0</v>
      </c>
      <c r="AI9">
        <v>0</v>
      </c>
      <c r="AJ9">
        <v>0</v>
      </c>
      <c r="AK9">
        <v>22.574700000000004</v>
      </c>
      <c r="AL9">
        <v>39.877399999999994</v>
      </c>
      <c r="AM9">
        <v>0</v>
      </c>
      <c r="AN9">
        <v>0</v>
      </c>
      <c r="AO9">
        <v>0</v>
      </c>
      <c r="AP9">
        <v>1.9691532000000003</v>
      </c>
      <c r="AQ9">
        <v>0</v>
      </c>
      <c r="AR9">
        <v>0.96975360000000033</v>
      </c>
      <c r="AS9">
        <v>2.2450849920000007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21.495018809670665</v>
      </c>
      <c r="BB9">
        <f t="shared" si="0"/>
        <v>522.68266538257683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291.00831371644023</v>
      </c>
      <c r="L10">
        <v>0</v>
      </c>
      <c r="M10">
        <v>10.609057782404996</v>
      </c>
      <c r="N10">
        <v>3.0326449758114928</v>
      </c>
      <c r="O10">
        <v>15.367832167832164</v>
      </c>
      <c r="P10">
        <v>13.575784348652178</v>
      </c>
      <c r="Q10">
        <v>5</v>
      </c>
      <c r="R10">
        <v>9.8579490649049593</v>
      </c>
      <c r="S10">
        <v>6.1329440663189274</v>
      </c>
      <c r="T10">
        <v>0</v>
      </c>
      <c r="U10">
        <v>62.104396847496396</v>
      </c>
      <c r="V10">
        <v>0</v>
      </c>
      <c r="W10">
        <v>0</v>
      </c>
      <c r="X10">
        <v>21.519016434782611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1.9722275999999999</v>
      </c>
      <c r="AF10">
        <v>6.1515000000000004</v>
      </c>
      <c r="AG10">
        <v>30.205774080000001</v>
      </c>
      <c r="AH10">
        <v>0</v>
      </c>
      <c r="AI10">
        <v>0</v>
      </c>
      <c r="AJ10">
        <v>0</v>
      </c>
      <c r="AK10">
        <v>22.574700000000004</v>
      </c>
      <c r="AL10">
        <v>39.877399999999994</v>
      </c>
      <c r="AM10">
        <v>0</v>
      </c>
      <c r="AN10">
        <v>0</v>
      </c>
      <c r="AO10">
        <v>0</v>
      </c>
      <c r="AP10">
        <v>1.9691532000000003</v>
      </c>
      <c r="AQ10">
        <v>0</v>
      </c>
      <c r="AR10">
        <v>0.96975360000000033</v>
      </c>
      <c r="AS10">
        <v>2.2450849920000007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21.494855266625887</v>
      </c>
      <c r="BB10">
        <f t="shared" si="0"/>
        <v>522.6786776100181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291.01246503204379</v>
      </c>
      <c r="L11">
        <v>0</v>
      </c>
      <c r="M11">
        <v>20.219057782404995</v>
      </c>
      <c r="N11">
        <v>12.632644968038326</v>
      </c>
      <c r="O11">
        <v>38.155580123356224</v>
      </c>
      <c r="P11">
        <v>13.575784348652178</v>
      </c>
      <c r="Q11">
        <v>5</v>
      </c>
      <c r="R11">
        <v>9.8579490649049593</v>
      </c>
      <c r="S11">
        <v>6.1329440663189274</v>
      </c>
      <c r="T11">
        <v>0</v>
      </c>
      <c r="U11">
        <v>62.104396847496396</v>
      </c>
      <c r="V11">
        <v>0</v>
      </c>
      <c r="W11">
        <v>0</v>
      </c>
      <c r="X11">
        <v>23.022151973899732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1.9722275999999999</v>
      </c>
      <c r="AF11">
        <v>6.1515000000000004</v>
      </c>
      <c r="AG11">
        <v>30.205774080000001</v>
      </c>
      <c r="AH11">
        <v>0</v>
      </c>
      <c r="AI11">
        <v>0</v>
      </c>
      <c r="AJ11">
        <v>0</v>
      </c>
      <c r="AK11">
        <v>22.574700000000004</v>
      </c>
      <c r="AL11">
        <v>39.877399999999994</v>
      </c>
      <c r="AM11">
        <v>0</v>
      </c>
      <c r="AN11">
        <v>0</v>
      </c>
      <c r="AO11">
        <v>0</v>
      </c>
      <c r="AP11">
        <v>3.6569987999999993</v>
      </c>
      <c r="AQ11">
        <v>0</v>
      </c>
      <c r="AR11">
        <v>0.96975360000000033</v>
      </c>
      <c r="AS11">
        <v>2.2450849920000007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23.27997399224834</v>
      </c>
      <c r="BB11">
        <f t="shared" si="0"/>
        <v>566.08643928686718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291.00831371644023</v>
      </c>
      <c r="L12">
        <v>0</v>
      </c>
      <c r="M12">
        <v>20.219057782404995</v>
      </c>
      <c r="N12">
        <v>12.632644968038326</v>
      </c>
      <c r="O12">
        <v>39.124739205526772</v>
      </c>
      <c r="P12">
        <v>13.575784348652178</v>
      </c>
      <c r="Q12">
        <v>5</v>
      </c>
      <c r="R12">
        <v>9.8579490649049593</v>
      </c>
      <c r="S12">
        <v>6.1329440663189274</v>
      </c>
      <c r="T12">
        <v>0</v>
      </c>
      <c r="U12">
        <v>62.104396847496396</v>
      </c>
      <c r="V12">
        <v>0</v>
      </c>
      <c r="W12">
        <v>0</v>
      </c>
      <c r="X12">
        <v>23.022151973899732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1.9722275999999999</v>
      </c>
      <c r="AF12">
        <v>6.1515000000000004</v>
      </c>
      <c r="AG12">
        <v>30.205774080000001</v>
      </c>
      <c r="AH12">
        <v>0</v>
      </c>
      <c r="AI12">
        <v>0</v>
      </c>
      <c r="AJ12">
        <v>0</v>
      </c>
      <c r="AK12">
        <v>22.574700000000004</v>
      </c>
      <c r="AL12">
        <v>13.003499999999997</v>
      </c>
      <c r="AM12">
        <v>0</v>
      </c>
      <c r="AN12">
        <v>0</v>
      </c>
      <c r="AO12">
        <v>0</v>
      </c>
      <c r="AP12">
        <v>3.6569987999999993</v>
      </c>
      <c r="AQ12">
        <v>0</v>
      </c>
      <c r="AR12">
        <v>0.96975360000000033</v>
      </c>
      <c r="AS12">
        <v>2.2450849920000007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22.256573182949285</v>
      </c>
      <c r="BB12">
        <f t="shared" si="0"/>
        <v>541.2009478627333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291.01246503204379</v>
      </c>
      <c r="L13">
        <v>0</v>
      </c>
      <c r="M13">
        <v>10.609057782404996</v>
      </c>
      <c r="N13">
        <v>12.632644968038326</v>
      </c>
      <c r="O13">
        <v>49.77682029075163</v>
      </c>
      <c r="P13">
        <v>13.575784348652178</v>
      </c>
      <c r="Q13">
        <v>5</v>
      </c>
      <c r="R13">
        <v>9.8579490649049593</v>
      </c>
      <c r="S13">
        <v>6.1329440663189274</v>
      </c>
      <c r="T13">
        <v>0</v>
      </c>
      <c r="U13">
        <v>62.104396847496396</v>
      </c>
      <c r="V13">
        <v>0</v>
      </c>
      <c r="W13">
        <v>0</v>
      </c>
      <c r="X13">
        <v>23.022151973899732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1.9722275999999999</v>
      </c>
      <c r="AF13">
        <v>6.1515000000000004</v>
      </c>
      <c r="AG13">
        <v>30.205774080000001</v>
      </c>
      <c r="AH13">
        <v>0</v>
      </c>
      <c r="AI13">
        <v>0</v>
      </c>
      <c r="AJ13">
        <v>0</v>
      </c>
      <c r="AK13">
        <v>22.574700000000004</v>
      </c>
      <c r="AL13">
        <v>1.7337999999999998</v>
      </c>
      <c r="AM13">
        <v>0</v>
      </c>
      <c r="AN13">
        <v>0</v>
      </c>
      <c r="AO13">
        <v>0</v>
      </c>
      <c r="AP13">
        <v>1.9691532000000003</v>
      </c>
      <c r="AQ13">
        <v>0</v>
      </c>
      <c r="AR13">
        <v>17.455564800000001</v>
      </c>
      <c r="AS13">
        <v>7.0897420799999997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22.628629032460449</v>
      </c>
      <c r="BB13">
        <f t="shared" si="0"/>
        <v>550.24804710205046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291.00831371644023</v>
      </c>
      <c r="L14">
        <v>0</v>
      </c>
      <c r="M14">
        <v>10.609057782404996</v>
      </c>
      <c r="N14">
        <v>3.9920145757418153</v>
      </c>
      <c r="O14">
        <v>57.531176470588228</v>
      </c>
      <c r="P14">
        <v>13.575784348652178</v>
      </c>
      <c r="Q14">
        <v>5</v>
      </c>
      <c r="R14">
        <v>9.8579490649049593</v>
      </c>
      <c r="S14">
        <v>6.1329440663189274</v>
      </c>
      <c r="T14">
        <v>0</v>
      </c>
      <c r="U14">
        <v>62.104396847496396</v>
      </c>
      <c r="V14">
        <v>0</v>
      </c>
      <c r="W14">
        <v>0</v>
      </c>
      <c r="X14">
        <v>23.022151973899732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1.9722275999999999</v>
      </c>
      <c r="AF14">
        <v>6.1515000000000004</v>
      </c>
      <c r="AG14">
        <v>30.205774080000001</v>
      </c>
      <c r="AH14">
        <v>0</v>
      </c>
      <c r="AI14">
        <v>0</v>
      </c>
      <c r="AJ14">
        <v>0</v>
      </c>
      <c r="AK14">
        <v>22.574700000000004</v>
      </c>
      <c r="AL14">
        <v>1.7337999999999998</v>
      </c>
      <c r="AM14">
        <v>0</v>
      </c>
      <c r="AN14">
        <v>0</v>
      </c>
      <c r="AO14">
        <v>0</v>
      </c>
      <c r="AP14">
        <v>1.9691532000000003</v>
      </c>
      <c r="AQ14">
        <v>0</v>
      </c>
      <c r="AR14">
        <v>17.455564800000001</v>
      </c>
      <c r="AS14">
        <v>7.0897420799999997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22.593457658023492</v>
      </c>
      <c r="BB14">
        <f t="shared" si="0"/>
        <v>549.39279294842402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291.01246503204379</v>
      </c>
      <c r="L15">
        <v>0</v>
      </c>
      <c r="M15">
        <v>10.192106341463415</v>
      </c>
      <c r="N15">
        <v>9.3611021484643988</v>
      </c>
      <c r="O15">
        <v>42.000882317141894</v>
      </c>
      <c r="P15">
        <v>13.04370354679803</v>
      </c>
      <c r="Q15">
        <v>5</v>
      </c>
      <c r="R15">
        <v>9.8579490649049593</v>
      </c>
      <c r="S15">
        <v>6.1329440663189274</v>
      </c>
      <c r="T15">
        <v>0</v>
      </c>
      <c r="U15">
        <v>62.104396847496396</v>
      </c>
      <c r="V15">
        <v>0</v>
      </c>
      <c r="W15">
        <v>0</v>
      </c>
      <c r="X15">
        <v>23.372979150905966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1.9722275999999999</v>
      </c>
      <c r="AF15">
        <v>6.1515000000000004</v>
      </c>
      <c r="AG15">
        <v>30.205774080000001</v>
      </c>
      <c r="AH15">
        <v>0</v>
      </c>
      <c r="AI15">
        <v>0</v>
      </c>
      <c r="AJ15">
        <v>0</v>
      </c>
      <c r="AK15">
        <v>22.574700000000004</v>
      </c>
      <c r="AL15">
        <v>1.7337999999999998</v>
      </c>
      <c r="AM15">
        <v>0</v>
      </c>
      <c r="AN15">
        <v>0</v>
      </c>
      <c r="AO15">
        <v>0</v>
      </c>
      <c r="AP15">
        <v>1.9691532000000003</v>
      </c>
      <c r="AQ15">
        <v>0</v>
      </c>
      <c r="AR15">
        <v>0.96975360000000033</v>
      </c>
      <c r="AS15">
        <v>4.4310888000000004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21.412418011344492</v>
      </c>
      <c r="BB15">
        <f t="shared" si="0"/>
        <v>520.67410778419332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291.00831371644023</v>
      </c>
      <c r="L16">
        <v>0</v>
      </c>
      <c r="M16">
        <v>10.192106341463415</v>
      </c>
      <c r="N16">
        <v>10.277921499523744</v>
      </c>
      <c r="O16">
        <v>29.004799370491799</v>
      </c>
      <c r="P16">
        <v>13.04370354679803</v>
      </c>
      <c r="Q16">
        <v>5</v>
      </c>
      <c r="R16">
        <v>9.8579490649049593</v>
      </c>
      <c r="S16">
        <v>6.1329440663189274</v>
      </c>
      <c r="T16">
        <v>0</v>
      </c>
      <c r="U16">
        <v>62.104396847496396</v>
      </c>
      <c r="V16">
        <v>0</v>
      </c>
      <c r="W16">
        <v>0</v>
      </c>
      <c r="X16">
        <v>23.372979150905966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1.9722275999999999</v>
      </c>
      <c r="AF16">
        <v>6.1515000000000004</v>
      </c>
      <c r="AG16">
        <v>30.205774080000001</v>
      </c>
      <c r="AH16">
        <v>0</v>
      </c>
      <c r="AI16">
        <v>0</v>
      </c>
      <c r="AJ16">
        <v>0</v>
      </c>
      <c r="AK16">
        <v>22.574700000000004</v>
      </c>
      <c r="AL16">
        <v>1.7337999999999998</v>
      </c>
      <c r="AM16">
        <v>0</v>
      </c>
      <c r="AN16">
        <v>0</v>
      </c>
      <c r="AO16">
        <v>0</v>
      </c>
      <c r="AP16">
        <v>1.9691532000000003</v>
      </c>
      <c r="AQ16">
        <v>0</v>
      </c>
      <c r="AR16">
        <v>0.96975360000000033</v>
      </c>
      <c r="AS16">
        <v>4.4310888000000004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20.935123588305984</v>
      </c>
      <c r="BB16">
        <f t="shared" si="0"/>
        <v>509.06798729603753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291.01246503204379</v>
      </c>
      <c r="L17">
        <v>0</v>
      </c>
      <c r="M17">
        <v>10.192106341463415</v>
      </c>
      <c r="N17">
        <v>13.05821352415966</v>
      </c>
      <c r="O17">
        <v>12.003976902536715</v>
      </c>
      <c r="P17">
        <v>13.003893876689192</v>
      </c>
      <c r="Q17">
        <v>5</v>
      </c>
      <c r="R17">
        <v>9.8579490649049593</v>
      </c>
      <c r="S17">
        <v>6.1329440663189274</v>
      </c>
      <c r="T17">
        <v>0</v>
      </c>
      <c r="U17">
        <v>62.104396847496396</v>
      </c>
      <c r="V17">
        <v>0</v>
      </c>
      <c r="W17">
        <v>0</v>
      </c>
      <c r="X17">
        <v>23.01845727831325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1.9722275999999999</v>
      </c>
      <c r="AF17">
        <v>6.1515000000000004</v>
      </c>
      <c r="AG17">
        <v>30.205774080000001</v>
      </c>
      <c r="AH17">
        <v>0</v>
      </c>
      <c r="AI17">
        <v>0</v>
      </c>
      <c r="AJ17">
        <v>0</v>
      </c>
      <c r="AK17">
        <v>22.574700000000004</v>
      </c>
      <c r="AL17">
        <v>1.7337999999999998</v>
      </c>
      <c r="AM17">
        <v>0</v>
      </c>
      <c r="AN17">
        <v>0</v>
      </c>
      <c r="AO17">
        <v>0</v>
      </c>
      <c r="AP17">
        <v>3.6569987999999993</v>
      </c>
      <c r="AQ17">
        <v>0</v>
      </c>
      <c r="AR17">
        <v>0.96975360000000033</v>
      </c>
      <c r="AS17">
        <v>4.4310888000000004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20.424670361188028</v>
      </c>
      <c r="BB17">
        <f t="shared" si="0"/>
        <v>496.65557545273822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291.00831371644023</v>
      </c>
      <c r="L18">
        <v>0</v>
      </c>
      <c r="M18">
        <v>10.192106341463415</v>
      </c>
      <c r="N18">
        <v>10.277921499523744</v>
      </c>
      <c r="O18">
        <v>43.000626156762181</v>
      </c>
      <c r="P18">
        <v>13.003893876689192</v>
      </c>
      <c r="Q18">
        <v>5</v>
      </c>
      <c r="R18">
        <v>9.8579490649049593</v>
      </c>
      <c r="S18">
        <v>6.1329440663189274</v>
      </c>
      <c r="T18">
        <v>0</v>
      </c>
      <c r="U18">
        <v>62.104396847496396</v>
      </c>
      <c r="V18">
        <v>0</v>
      </c>
      <c r="W18">
        <v>0</v>
      </c>
      <c r="X18">
        <v>21.384130695652171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1.9722275999999999</v>
      </c>
      <c r="AF18">
        <v>6.1515000000000004</v>
      </c>
      <c r="AG18">
        <v>30.205774080000001</v>
      </c>
      <c r="AH18">
        <v>0</v>
      </c>
      <c r="AI18">
        <v>0</v>
      </c>
      <c r="AJ18">
        <v>0</v>
      </c>
      <c r="AK18">
        <v>22.574700000000004</v>
      </c>
      <c r="AL18">
        <v>1.7337999999999998</v>
      </c>
      <c r="AM18">
        <v>0</v>
      </c>
      <c r="AN18">
        <v>0</v>
      </c>
      <c r="AO18">
        <v>0</v>
      </c>
      <c r="AP18">
        <v>3.6569987999999993</v>
      </c>
      <c r="AQ18">
        <v>0</v>
      </c>
      <c r="AR18">
        <v>0.96975360000000033</v>
      </c>
      <c r="AS18">
        <v>4.4310888000000004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21.474496649435089</v>
      </c>
      <c r="BB18">
        <f t="shared" si="0"/>
        <v>522.18362849581615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291.01246503204379</v>
      </c>
      <c r="L19">
        <v>0</v>
      </c>
      <c r="M19">
        <v>13.837436761523135</v>
      </c>
      <c r="N19">
        <v>11.203723420274267</v>
      </c>
      <c r="O19">
        <v>66.004963592450125</v>
      </c>
      <c r="P19">
        <v>7.9750666767371596</v>
      </c>
      <c r="Q19">
        <v>5</v>
      </c>
      <c r="R19">
        <v>9.6397056633475593</v>
      </c>
      <c r="S19">
        <v>5.98836251908397</v>
      </c>
      <c r="T19">
        <v>0</v>
      </c>
      <c r="U19">
        <v>62.104396847496396</v>
      </c>
      <c r="V19">
        <v>0</v>
      </c>
      <c r="W19">
        <v>0</v>
      </c>
      <c r="X19">
        <v>21.434979683733705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1.9722275999999999</v>
      </c>
      <c r="AF19">
        <v>6.1515000000000004</v>
      </c>
      <c r="AG19">
        <v>30.205774080000001</v>
      </c>
      <c r="AH19">
        <v>0</v>
      </c>
      <c r="AI19">
        <v>0</v>
      </c>
      <c r="AJ19">
        <v>0</v>
      </c>
      <c r="AK19">
        <v>22.574700000000004</v>
      </c>
      <c r="AL19">
        <v>1.7337999999999998</v>
      </c>
      <c r="AM19">
        <v>0</v>
      </c>
      <c r="AN19">
        <v>0</v>
      </c>
      <c r="AO19">
        <v>0</v>
      </c>
      <c r="AP19">
        <v>3.6569987999999993</v>
      </c>
      <c r="AQ19">
        <v>0</v>
      </c>
      <c r="AR19">
        <v>0.96975360000000033</v>
      </c>
      <c r="AS19">
        <v>4.4310888000000004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22.352929397719215</v>
      </c>
      <c r="BB19">
        <f t="shared" si="0"/>
        <v>543.54401367897094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291.00831371644023</v>
      </c>
      <c r="L20">
        <v>0</v>
      </c>
      <c r="M20">
        <v>10.192106341463415</v>
      </c>
      <c r="N20">
        <v>2.9149546891464695</v>
      </c>
      <c r="O20">
        <v>40.00141163460431</v>
      </c>
      <c r="P20">
        <v>7.9750666767371596</v>
      </c>
      <c r="Q20">
        <v>5</v>
      </c>
      <c r="R20">
        <v>9.6397056633475593</v>
      </c>
      <c r="S20">
        <v>5.98836251908397</v>
      </c>
      <c r="T20">
        <v>0</v>
      </c>
      <c r="U20">
        <v>62.104396847496396</v>
      </c>
      <c r="V20">
        <v>0</v>
      </c>
      <c r="W20">
        <v>0</v>
      </c>
      <c r="X20">
        <v>21.354870688163157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1.9722275999999999</v>
      </c>
      <c r="AF20">
        <v>6.1515000000000004</v>
      </c>
      <c r="AG20">
        <v>30.205774080000001</v>
      </c>
      <c r="AH20">
        <v>0</v>
      </c>
      <c r="AI20">
        <v>0</v>
      </c>
      <c r="AJ20">
        <v>0</v>
      </c>
      <c r="AK20">
        <v>22.574700000000004</v>
      </c>
      <c r="AL20">
        <v>1.7337999999999998</v>
      </c>
      <c r="AM20">
        <v>0</v>
      </c>
      <c r="AN20">
        <v>0</v>
      </c>
      <c r="AO20">
        <v>0</v>
      </c>
      <c r="AP20">
        <v>3.6569987999999993</v>
      </c>
      <c r="AQ20">
        <v>0</v>
      </c>
      <c r="AR20">
        <v>0.96975360000000033</v>
      </c>
      <c r="AS20">
        <v>4.4310888000000004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20.851064430048083</v>
      </c>
      <c r="BB20">
        <f t="shared" si="0"/>
        <v>507.02396722643465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290.80052303779797</v>
      </c>
      <c r="L21">
        <v>0</v>
      </c>
      <c r="M21">
        <v>10.192106341463415</v>
      </c>
      <c r="N21">
        <v>13.05821352415966</v>
      </c>
      <c r="O21">
        <v>15.002737452229301</v>
      </c>
      <c r="P21">
        <v>7.9750666767371596</v>
      </c>
      <c r="Q21">
        <v>5</v>
      </c>
      <c r="R21">
        <v>8.3301904646952316</v>
      </c>
      <c r="S21">
        <v>5.7269580271565488</v>
      </c>
      <c r="T21">
        <v>0</v>
      </c>
      <c r="U21">
        <v>62.104396847496396</v>
      </c>
      <c r="V21">
        <v>0</v>
      </c>
      <c r="W21">
        <v>0</v>
      </c>
      <c r="X21">
        <v>20.929516152597436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1.9722275999999999</v>
      </c>
      <c r="AF21">
        <v>6.1515000000000004</v>
      </c>
      <c r="AG21">
        <v>30.205774080000001</v>
      </c>
      <c r="AH21">
        <v>0</v>
      </c>
      <c r="AI21">
        <v>0</v>
      </c>
      <c r="AJ21">
        <v>0</v>
      </c>
      <c r="AK21">
        <v>22.574700000000004</v>
      </c>
      <c r="AL21">
        <v>1.7337999999999998</v>
      </c>
      <c r="AM21">
        <v>0</v>
      </c>
      <c r="AN21">
        <v>0</v>
      </c>
      <c r="AO21">
        <v>0</v>
      </c>
      <c r="AP21">
        <v>1.9691532000000003</v>
      </c>
      <c r="AQ21">
        <v>0</v>
      </c>
      <c r="AR21">
        <v>0.96975360000000033</v>
      </c>
      <c r="AS21">
        <v>4.4310888000000004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20.110544870557483</v>
      </c>
      <c r="BB21">
        <f t="shared" si="0"/>
        <v>489.01716093377576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290.79837204253317</v>
      </c>
      <c r="L22">
        <v>0</v>
      </c>
      <c r="M22">
        <v>10.192106341463415</v>
      </c>
      <c r="N22">
        <v>11.004096509433962</v>
      </c>
      <c r="O22">
        <v>67.912915296602719</v>
      </c>
      <c r="P22">
        <v>7.9750666767371596</v>
      </c>
      <c r="Q22">
        <v>5</v>
      </c>
      <c r="R22">
        <v>8.0000000000000018</v>
      </c>
      <c r="S22">
        <v>5.7269580271565488</v>
      </c>
      <c r="T22">
        <v>0</v>
      </c>
      <c r="U22">
        <v>62.104396847496396</v>
      </c>
      <c r="V22">
        <v>0</v>
      </c>
      <c r="W22">
        <v>0</v>
      </c>
      <c r="X22">
        <v>20.929516152597436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1.9722275999999999</v>
      </c>
      <c r="AF22">
        <v>6.1515000000000004</v>
      </c>
      <c r="AG22">
        <v>30.205774080000001</v>
      </c>
      <c r="AH22">
        <v>0</v>
      </c>
      <c r="AI22">
        <v>0</v>
      </c>
      <c r="AJ22">
        <v>0</v>
      </c>
      <c r="AK22">
        <v>22.574700000000004</v>
      </c>
      <c r="AL22">
        <v>1.7337999999999998</v>
      </c>
      <c r="AM22">
        <v>0</v>
      </c>
      <c r="AN22">
        <v>0</v>
      </c>
      <c r="AO22">
        <v>0</v>
      </c>
      <c r="AP22">
        <v>1.9691532000000003</v>
      </c>
      <c r="AQ22">
        <v>0</v>
      </c>
      <c r="AR22">
        <v>0.96975360000000033</v>
      </c>
      <c r="AS22">
        <v>4.4310888000000004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22.106231696799604</v>
      </c>
      <c r="BB22">
        <f t="shared" si="0"/>
        <v>537.54519347722123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279.32154675118858</v>
      </c>
      <c r="L23">
        <v>0</v>
      </c>
      <c r="M23">
        <v>17.001244198895026</v>
      </c>
      <c r="N23">
        <v>44.906193538900204</v>
      </c>
      <c r="O23">
        <v>73.285261355026108</v>
      </c>
      <c r="P23">
        <v>7.6839572574542148</v>
      </c>
      <c r="Q23">
        <v>5</v>
      </c>
      <c r="R23">
        <v>8.0000000000000018</v>
      </c>
      <c r="S23">
        <v>5</v>
      </c>
      <c r="T23">
        <v>0</v>
      </c>
      <c r="U23">
        <v>62.104396847496396</v>
      </c>
      <c r="V23">
        <v>0</v>
      </c>
      <c r="W23">
        <v>0</v>
      </c>
      <c r="X23">
        <v>16.637231063573367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1.9722275999999999</v>
      </c>
      <c r="AF23">
        <v>6.1515000000000004</v>
      </c>
      <c r="AG23">
        <v>30.205774080000001</v>
      </c>
      <c r="AH23">
        <v>0</v>
      </c>
      <c r="AI23">
        <v>0</v>
      </c>
      <c r="AJ23">
        <v>0</v>
      </c>
      <c r="AK23">
        <v>22.574700000000004</v>
      </c>
      <c r="AL23">
        <v>1.7337999999999998</v>
      </c>
      <c r="AM23">
        <v>0</v>
      </c>
      <c r="AN23">
        <v>0</v>
      </c>
      <c r="AO23">
        <v>0</v>
      </c>
      <c r="AP23">
        <v>1.9691532000000003</v>
      </c>
      <c r="AQ23">
        <v>0</v>
      </c>
      <c r="AR23">
        <v>0.96975360000000033</v>
      </c>
      <c r="AS23">
        <v>4.4310888000000004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23.263439419230394</v>
      </c>
      <c r="BB23">
        <f t="shared" si="0"/>
        <v>565.68438887330353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279.32154675118858</v>
      </c>
      <c r="L24">
        <v>0</v>
      </c>
      <c r="M24">
        <v>24.998956494522695</v>
      </c>
      <c r="N24">
        <v>51.883373732921989</v>
      </c>
      <c r="O24">
        <v>73.285261355026108</v>
      </c>
      <c r="P24">
        <v>7.6839572574542148</v>
      </c>
      <c r="Q24">
        <v>5</v>
      </c>
      <c r="R24">
        <v>8.0000000000000018</v>
      </c>
      <c r="S24">
        <v>5</v>
      </c>
      <c r="T24">
        <v>0</v>
      </c>
      <c r="U24">
        <v>62.104396847496396</v>
      </c>
      <c r="V24">
        <v>0</v>
      </c>
      <c r="W24">
        <v>0</v>
      </c>
      <c r="X24">
        <v>14.908575896168111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1.9722275999999999</v>
      </c>
      <c r="AF24">
        <v>6.1515000000000004</v>
      </c>
      <c r="AG24">
        <v>30.205774080000001</v>
      </c>
      <c r="AH24">
        <v>0</v>
      </c>
      <c r="AI24">
        <v>0</v>
      </c>
      <c r="AJ24">
        <v>0</v>
      </c>
      <c r="AK24">
        <v>22.574700000000004</v>
      </c>
      <c r="AL24">
        <v>1.7337999999999998</v>
      </c>
      <c r="AM24">
        <v>0</v>
      </c>
      <c r="AN24">
        <v>0</v>
      </c>
      <c r="AO24">
        <v>0</v>
      </c>
      <c r="AP24">
        <v>1.9691532000000003</v>
      </c>
      <c r="AQ24">
        <v>0</v>
      </c>
      <c r="AR24">
        <v>0.96975360000000033</v>
      </c>
      <c r="AS24">
        <v>4.4310888000000004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23.786666040780027</v>
      </c>
      <c r="BB24">
        <f t="shared" si="0"/>
        <v>578.40739957399819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279.32154675118858</v>
      </c>
      <c r="L25">
        <v>0</v>
      </c>
      <c r="M25">
        <v>42.999814062271597</v>
      </c>
      <c r="N25">
        <v>51.883373732921989</v>
      </c>
      <c r="O25">
        <v>73.285261355026108</v>
      </c>
      <c r="P25">
        <v>7.6839572574542148</v>
      </c>
      <c r="Q25">
        <v>5</v>
      </c>
      <c r="R25">
        <v>8.0000000000000018</v>
      </c>
      <c r="S25">
        <v>5</v>
      </c>
      <c r="T25">
        <v>0</v>
      </c>
      <c r="U25">
        <v>62.104396847496396</v>
      </c>
      <c r="V25">
        <v>0</v>
      </c>
      <c r="W25">
        <v>0</v>
      </c>
      <c r="X25">
        <v>19.999290633529668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1.9722275999999999</v>
      </c>
      <c r="AF25">
        <v>6.1515000000000004</v>
      </c>
      <c r="AG25">
        <v>30.205774080000001</v>
      </c>
      <c r="AH25">
        <v>8.3184480000000018</v>
      </c>
      <c r="AI25">
        <v>0</v>
      </c>
      <c r="AJ25">
        <v>0</v>
      </c>
      <c r="AK25">
        <v>22.574700000000004</v>
      </c>
      <c r="AL25">
        <v>1.7337999999999998</v>
      </c>
      <c r="AM25">
        <v>0</v>
      </c>
      <c r="AN25">
        <v>0</v>
      </c>
      <c r="AO25">
        <v>0</v>
      </c>
      <c r="AP25">
        <v>1.9691532000000003</v>
      </c>
      <c r="AQ25">
        <v>5.4587499999999993</v>
      </c>
      <c r="AR25">
        <v>0.96975360000000033</v>
      </c>
      <c r="AS25">
        <v>4.4310888000000004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25.242982097173112</v>
      </c>
      <c r="BB25">
        <f t="shared" si="0"/>
        <v>613.81985382271546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279.32154675118858</v>
      </c>
      <c r="L26">
        <v>0</v>
      </c>
      <c r="M26">
        <v>63.76598393119837</v>
      </c>
      <c r="N26">
        <v>51.883373732921989</v>
      </c>
      <c r="O26">
        <v>73.285261355026108</v>
      </c>
      <c r="P26">
        <v>7.6839572574542148</v>
      </c>
      <c r="Q26">
        <v>5</v>
      </c>
      <c r="R26">
        <v>8.0000000000000018</v>
      </c>
      <c r="S26">
        <v>5</v>
      </c>
      <c r="T26">
        <v>0</v>
      </c>
      <c r="U26">
        <v>62.104396847496396</v>
      </c>
      <c r="V26">
        <v>0</v>
      </c>
      <c r="W26">
        <v>0</v>
      </c>
      <c r="X26">
        <v>19.999290633529668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1.9722275999999999</v>
      </c>
      <c r="AF26">
        <v>6.1515000000000004</v>
      </c>
      <c r="AG26">
        <v>30.205774080000001</v>
      </c>
      <c r="AH26">
        <v>14.973206399999999</v>
      </c>
      <c r="AI26">
        <v>0</v>
      </c>
      <c r="AJ26">
        <v>0</v>
      </c>
      <c r="AK26">
        <v>22.574700000000004</v>
      </c>
      <c r="AL26">
        <v>1.7337999999999998</v>
      </c>
      <c r="AM26">
        <v>0</v>
      </c>
      <c r="AN26">
        <v>0</v>
      </c>
      <c r="AO26">
        <v>0</v>
      </c>
      <c r="AP26">
        <v>1.9691532000000003</v>
      </c>
      <c r="AQ26">
        <v>16.376250000000002</v>
      </c>
      <c r="AR26">
        <v>0.96975360000000033</v>
      </c>
      <c r="AS26">
        <v>4.4310888000000004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26.757350827712905</v>
      </c>
      <c r="BB26">
        <f t="shared" si="0"/>
        <v>650.64391336110248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424.84109972318316</v>
      </c>
      <c r="L27">
        <v>4.7994520547945205</v>
      </c>
      <c r="M27">
        <v>63.76598393119837</v>
      </c>
      <c r="N27">
        <v>51.883373732921989</v>
      </c>
      <c r="O27">
        <v>73.285261355026108</v>
      </c>
      <c r="P27">
        <v>20.375126198889451</v>
      </c>
      <c r="Q27">
        <v>9.5853233793103456</v>
      </c>
      <c r="R27">
        <v>18.623021235823227</v>
      </c>
      <c r="S27">
        <v>11.594615432873276</v>
      </c>
      <c r="T27">
        <v>0</v>
      </c>
      <c r="U27">
        <v>62.104396847496396</v>
      </c>
      <c r="V27">
        <v>0</v>
      </c>
      <c r="W27">
        <v>0</v>
      </c>
      <c r="X27">
        <v>64.788604303408846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4.003264080000001</v>
      </c>
      <c r="AE27">
        <v>1.9722275999999999</v>
      </c>
      <c r="AF27">
        <v>6.1515000000000004</v>
      </c>
      <c r="AG27">
        <v>30.205774080000001</v>
      </c>
      <c r="AH27">
        <v>24.705790560000004</v>
      </c>
      <c r="AI27">
        <v>0</v>
      </c>
      <c r="AJ27">
        <v>0</v>
      </c>
      <c r="AK27">
        <v>22.574700000000004</v>
      </c>
      <c r="AL27">
        <v>1.7337999999999998</v>
      </c>
      <c r="AM27">
        <v>0</v>
      </c>
      <c r="AN27">
        <v>0</v>
      </c>
      <c r="AO27">
        <v>0</v>
      </c>
      <c r="AP27">
        <v>1.9691532000000003</v>
      </c>
      <c r="AQ27">
        <v>27.293749999999999</v>
      </c>
      <c r="AR27">
        <v>0.96975360000000033</v>
      </c>
      <c r="AS27">
        <v>4.4310888000000004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36.800453909515944</v>
      </c>
      <c r="BB27">
        <f t="shared" si="0"/>
        <v>894.85660620541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497.99664725604379</v>
      </c>
      <c r="L28">
        <v>0</v>
      </c>
      <c r="M28">
        <v>63.76598393119837</v>
      </c>
      <c r="N28">
        <v>51.883373732921989</v>
      </c>
      <c r="O28">
        <v>73.285261355026108</v>
      </c>
      <c r="P28">
        <v>20.375126198889451</v>
      </c>
      <c r="Q28">
        <v>9.5836268945868941</v>
      </c>
      <c r="R28">
        <v>18.618512929809601</v>
      </c>
      <c r="S28">
        <v>11.588173932996789</v>
      </c>
      <c r="T28">
        <v>0</v>
      </c>
      <c r="U28">
        <v>62.104396847496396</v>
      </c>
      <c r="V28">
        <v>0</v>
      </c>
      <c r="W28">
        <v>0</v>
      </c>
      <c r="X28">
        <v>64.788604303408846</v>
      </c>
      <c r="Y28">
        <v>0</v>
      </c>
      <c r="Z28">
        <v>0</v>
      </c>
      <c r="AA28">
        <v>0</v>
      </c>
      <c r="AB28">
        <v>0</v>
      </c>
      <c r="AC28">
        <v>0</v>
      </c>
      <c r="AD28">
        <v>4.003264080000001</v>
      </c>
      <c r="AE28">
        <v>6.1984295999999999</v>
      </c>
      <c r="AF28">
        <v>6.1515000000000004</v>
      </c>
      <c r="AG28">
        <v>30.205774080000001</v>
      </c>
      <c r="AH28">
        <v>34.937481599999998</v>
      </c>
      <c r="AI28">
        <v>0</v>
      </c>
      <c r="AJ28">
        <v>0</v>
      </c>
      <c r="AK28">
        <v>22.574700000000004</v>
      </c>
      <c r="AL28">
        <v>1.7337999999999998</v>
      </c>
      <c r="AM28">
        <v>0</v>
      </c>
      <c r="AN28">
        <v>0</v>
      </c>
      <c r="AO28">
        <v>0</v>
      </c>
      <c r="AP28">
        <v>1.9691532000000003</v>
      </c>
      <c r="AQ28">
        <v>38.21125</v>
      </c>
      <c r="AR28">
        <v>0.96975360000000033</v>
      </c>
      <c r="AS28">
        <v>4.4310888000000004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40.502348620467885</v>
      </c>
      <c r="BB28">
        <f t="shared" si="0"/>
        <v>984.87355372191075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470.00404293381041</v>
      </c>
      <c r="L29">
        <v>0</v>
      </c>
      <c r="M29">
        <v>63.76598393119837</v>
      </c>
      <c r="N29">
        <v>51.883373732921989</v>
      </c>
      <c r="O29">
        <v>73.285261355026108</v>
      </c>
      <c r="P29">
        <v>20.375126198889451</v>
      </c>
      <c r="Q29">
        <v>9.5836268945868941</v>
      </c>
      <c r="R29">
        <v>18.618512929809601</v>
      </c>
      <c r="S29">
        <v>11.588173932996789</v>
      </c>
      <c r="T29">
        <v>0</v>
      </c>
      <c r="U29">
        <v>62.104396847496396</v>
      </c>
      <c r="V29">
        <v>0</v>
      </c>
      <c r="W29">
        <v>0</v>
      </c>
      <c r="X29">
        <v>64.788604303408846</v>
      </c>
      <c r="Y29">
        <v>0</v>
      </c>
      <c r="Z29">
        <v>0</v>
      </c>
      <c r="AA29">
        <v>0</v>
      </c>
      <c r="AB29">
        <v>0</v>
      </c>
      <c r="AC29">
        <v>0</v>
      </c>
      <c r="AD29">
        <v>8.0065281600000002</v>
      </c>
      <c r="AE29">
        <v>12.396859200000002</v>
      </c>
      <c r="AF29">
        <v>12.303000000000001</v>
      </c>
      <c r="AG29">
        <v>30.205774080000001</v>
      </c>
      <c r="AH29">
        <v>51.366416400000006</v>
      </c>
      <c r="AI29">
        <v>0</v>
      </c>
      <c r="AJ29">
        <v>0</v>
      </c>
      <c r="AK29">
        <v>22.574700000000004</v>
      </c>
      <c r="AL29">
        <v>1.7337999999999998</v>
      </c>
      <c r="AM29">
        <v>0</v>
      </c>
      <c r="AN29">
        <v>0</v>
      </c>
      <c r="AO29">
        <v>0</v>
      </c>
      <c r="AP29">
        <v>3.6569987999999993</v>
      </c>
      <c r="AQ29">
        <v>43.145960000000002</v>
      </c>
      <c r="AR29">
        <v>17.455564800000001</v>
      </c>
      <c r="AS29">
        <v>4.4310888000000004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41.60431483495249</v>
      </c>
      <c r="BB29">
        <f t="shared" si="0"/>
        <v>1011.6694784651927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486.99803495707937</v>
      </c>
      <c r="L30">
        <v>0</v>
      </c>
      <c r="M30">
        <v>63.76598393119837</v>
      </c>
      <c r="N30">
        <v>51.883373732921989</v>
      </c>
      <c r="O30">
        <v>73.285261355026108</v>
      </c>
      <c r="P30">
        <v>20.375126198889451</v>
      </c>
      <c r="Q30">
        <v>9.5836268945868941</v>
      </c>
      <c r="R30">
        <v>18.618512929809601</v>
      </c>
      <c r="S30">
        <v>11.588173932996789</v>
      </c>
      <c r="T30">
        <v>0</v>
      </c>
      <c r="U30">
        <v>62.104396847496396</v>
      </c>
      <c r="V30">
        <v>0</v>
      </c>
      <c r="W30">
        <v>0</v>
      </c>
      <c r="X30">
        <v>64.788604303408846</v>
      </c>
      <c r="Y30">
        <v>0</v>
      </c>
      <c r="Z30">
        <v>0</v>
      </c>
      <c r="AA30">
        <v>0</v>
      </c>
      <c r="AB30">
        <v>5.784281567999999</v>
      </c>
      <c r="AC30">
        <v>4.2505073279999994</v>
      </c>
      <c r="AD30">
        <v>12.009792239999999</v>
      </c>
      <c r="AE30">
        <v>21.694503600000001</v>
      </c>
      <c r="AF30">
        <v>18.454500000000003</v>
      </c>
      <c r="AG30">
        <v>30.205774080000001</v>
      </c>
      <c r="AH30">
        <v>51.366416400000006</v>
      </c>
      <c r="AI30">
        <v>1.1182032</v>
      </c>
      <c r="AJ30">
        <v>0</v>
      </c>
      <c r="AK30">
        <v>22.574700000000004</v>
      </c>
      <c r="AL30">
        <v>1.7337999999999998</v>
      </c>
      <c r="AM30">
        <v>0</v>
      </c>
      <c r="AN30">
        <v>0</v>
      </c>
      <c r="AO30">
        <v>0</v>
      </c>
      <c r="AP30">
        <v>3.6569987999999993</v>
      </c>
      <c r="AQ30">
        <v>43.145960000000002</v>
      </c>
      <c r="AR30">
        <v>17.455564800000001</v>
      </c>
      <c r="AS30">
        <v>4.4310888000000004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43.484491255471582</v>
      </c>
      <c r="BB30">
        <f t="shared" si="0"/>
        <v>1057.3886946439427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503.00046810433878</v>
      </c>
      <c r="L31">
        <v>0</v>
      </c>
      <c r="M31">
        <v>63.76598393119837</v>
      </c>
      <c r="N31">
        <v>51.883373732921989</v>
      </c>
      <c r="O31">
        <v>73.285261355026108</v>
      </c>
      <c r="P31">
        <v>20.229291670904097</v>
      </c>
      <c r="Q31">
        <v>9.5836268945868941</v>
      </c>
      <c r="R31">
        <v>18.618512929809601</v>
      </c>
      <c r="S31">
        <v>11.588173932996789</v>
      </c>
      <c r="T31">
        <v>0</v>
      </c>
      <c r="U31">
        <v>62.104396847496396</v>
      </c>
      <c r="V31">
        <v>0</v>
      </c>
      <c r="W31">
        <v>0</v>
      </c>
      <c r="X31">
        <v>64.788604303408846</v>
      </c>
      <c r="Y31">
        <v>0</v>
      </c>
      <c r="Z31">
        <v>5.7568579200000007</v>
      </c>
      <c r="AA31">
        <v>0</v>
      </c>
      <c r="AB31">
        <v>11.568563136000002</v>
      </c>
      <c r="AC31">
        <v>12.764385273599999</v>
      </c>
      <c r="AD31">
        <v>15.664946400000003</v>
      </c>
      <c r="AE31">
        <v>21.694503600000001</v>
      </c>
      <c r="AF31">
        <v>21.188500000000001</v>
      </c>
      <c r="AG31">
        <v>30.205774080000001</v>
      </c>
      <c r="AH31">
        <v>61.63969968</v>
      </c>
      <c r="AI31">
        <v>7.2683207999999997</v>
      </c>
      <c r="AJ31">
        <v>0</v>
      </c>
      <c r="AK31">
        <v>22.574700000000004</v>
      </c>
      <c r="AL31">
        <v>1.7337999999999998</v>
      </c>
      <c r="AM31">
        <v>0</v>
      </c>
      <c r="AN31">
        <v>0</v>
      </c>
      <c r="AO31">
        <v>0</v>
      </c>
      <c r="AP31">
        <v>2.2504607999999999</v>
      </c>
      <c r="AQ31">
        <v>43.145960000000002</v>
      </c>
      <c r="AR31">
        <v>1.9395072000000007</v>
      </c>
      <c r="AS31">
        <v>7.1488232640000007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45.243002480944341</v>
      </c>
      <c r="BB31">
        <f t="shared" si="0"/>
        <v>1100.1494933753434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470.00265210100326</v>
      </c>
      <c r="L32">
        <v>0</v>
      </c>
      <c r="M32">
        <v>63.76598393119837</v>
      </c>
      <c r="N32">
        <v>51.883373732921989</v>
      </c>
      <c r="O32">
        <v>73.285261355026108</v>
      </c>
      <c r="P32">
        <v>20.229291670904097</v>
      </c>
      <c r="Q32">
        <v>9.5828473508353227</v>
      </c>
      <c r="R32">
        <v>18.614602086401568</v>
      </c>
      <c r="S32">
        <v>11.586659289940828</v>
      </c>
      <c r="T32">
        <v>0</v>
      </c>
      <c r="U32">
        <v>62.104396847496396</v>
      </c>
      <c r="V32">
        <v>0</v>
      </c>
      <c r="W32">
        <v>0</v>
      </c>
      <c r="X32">
        <v>64.788604303408846</v>
      </c>
      <c r="Y32">
        <v>0</v>
      </c>
      <c r="Z32">
        <v>5.7568579200000007</v>
      </c>
      <c r="AA32">
        <v>0</v>
      </c>
      <c r="AB32">
        <v>17.352844704000002</v>
      </c>
      <c r="AC32">
        <v>12.764385273599999</v>
      </c>
      <c r="AD32">
        <v>16.01305632</v>
      </c>
      <c r="AE32">
        <v>21.712535395200003</v>
      </c>
      <c r="AF32">
        <v>21.188500000000001</v>
      </c>
      <c r="AG32">
        <v>30.205774080000001</v>
      </c>
      <c r="AH32">
        <v>61.63969968</v>
      </c>
      <c r="AI32">
        <v>7.2683207999999997</v>
      </c>
      <c r="AJ32">
        <v>0</v>
      </c>
      <c r="AK32">
        <v>22.574700000000004</v>
      </c>
      <c r="AL32">
        <v>1.7337999999999998</v>
      </c>
      <c r="AM32">
        <v>0</v>
      </c>
      <c r="AN32">
        <v>0</v>
      </c>
      <c r="AO32">
        <v>0</v>
      </c>
      <c r="AP32">
        <v>2.2504607999999999</v>
      </c>
      <c r="AQ32">
        <v>43.145960000000002</v>
      </c>
      <c r="AR32">
        <v>0.96975360000000033</v>
      </c>
      <c r="AS32">
        <v>7.1488232640000007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44.143981177390444</v>
      </c>
      <c r="BB32">
        <f t="shared" si="0"/>
        <v>1073.4251633285462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459.00137836856112</v>
      </c>
      <c r="L33">
        <v>0</v>
      </c>
      <c r="M33">
        <v>63.76598393119837</v>
      </c>
      <c r="N33">
        <v>51.883373732921989</v>
      </c>
      <c r="O33">
        <v>73.285261355026108</v>
      </c>
      <c r="P33">
        <v>20.229291670904097</v>
      </c>
      <c r="Q33">
        <v>9.5828473508353227</v>
      </c>
      <c r="R33">
        <v>18.614602086401568</v>
      </c>
      <c r="S33">
        <v>11.586659289940828</v>
      </c>
      <c r="T33">
        <v>0</v>
      </c>
      <c r="U33">
        <v>62.104396847496396</v>
      </c>
      <c r="V33">
        <v>0</v>
      </c>
      <c r="W33">
        <v>0</v>
      </c>
      <c r="X33">
        <v>64.788604303408846</v>
      </c>
      <c r="Y33">
        <v>0</v>
      </c>
      <c r="Z33">
        <v>5.7568579200000007</v>
      </c>
      <c r="AA33">
        <v>0</v>
      </c>
      <c r="AB33">
        <v>17.352844704000002</v>
      </c>
      <c r="AC33">
        <v>12.764385273599999</v>
      </c>
      <c r="AD33">
        <v>16.050188044800002</v>
      </c>
      <c r="AE33">
        <v>21.712535395200003</v>
      </c>
      <c r="AF33">
        <v>21.188500000000001</v>
      </c>
      <c r="AG33">
        <v>30.205774080000001</v>
      </c>
      <c r="AH33">
        <v>61.63969968</v>
      </c>
      <c r="AI33">
        <v>7.2683207999999997</v>
      </c>
      <c r="AJ33">
        <v>0</v>
      </c>
      <c r="AK33">
        <v>22.574700000000004</v>
      </c>
      <c r="AL33">
        <v>1.7337999999999998</v>
      </c>
      <c r="AM33">
        <v>0</v>
      </c>
      <c r="AN33">
        <v>0</v>
      </c>
      <c r="AO33">
        <v>0</v>
      </c>
      <c r="AP33">
        <v>2.2504607999999999</v>
      </c>
      <c r="AQ33">
        <v>43.145960000000002</v>
      </c>
      <c r="AR33">
        <v>0.96975360000000033</v>
      </c>
      <c r="AS33">
        <v>4.4310888000000004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43.603547650323677</v>
      </c>
      <c r="BB33">
        <f t="shared" si="0"/>
        <v>1060.2837203839711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512.00232954362752</v>
      </c>
      <c r="L34">
        <v>4.9974549997686362</v>
      </c>
      <c r="M34">
        <v>63.76598393119837</v>
      </c>
      <c r="N34">
        <v>51.883373732921989</v>
      </c>
      <c r="O34">
        <v>73.285261355026108</v>
      </c>
      <c r="P34">
        <v>20.229291670904097</v>
      </c>
      <c r="Q34">
        <v>9.5828473508353227</v>
      </c>
      <c r="R34">
        <v>18.614602086401568</v>
      </c>
      <c r="S34">
        <v>11.586659289940828</v>
      </c>
      <c r="T34">
        <v>0</v>
      </c>
      <c r="U34">
        <v>62.104396847496396</v>
      </c>
      <c r="V34">
        <v>0</v>
      </c>
      <c r="W34">
        <v>0</v>
      </c>
      <c r="X34">
        <v>64.788604303408846</v>
      </c>
      <c r="Y34">
        <v>0</v>
      </c>
      <c r="Z34">
        <v>8.6352868800000007</v>
      </c>
      <c r="AA34">
        <v>0</v>
      </c>
      <c r="AB34">
        <v>17.352844704000002</v>
      </c>
      <c r="AC34">
        <v>12.764385273599999</v>
      </c>
      <c r="AD34">
        <v>16.050188044800002</v>
      </c>
      <c r="AE34">
        <v>21.712535395200003</v>
      </c>
      <c r="AF34">
        <v>21.188500000000001</v>
      </c>
      <c r="AG34">
        <v>30.205774080000001</v>
      </c>
      <c r="AH34">
        <v>51.366416400000006</v>
      </c>
      <c r="AI34">
        <v>7.2683207999999997</v>
      </c>
      <c r="AJ34">
        <v>0</v>
      </c>
      <c r="AK34">
        <v>22.574700000000004</v>
      </c>
      <c r="AL34">
        <v>1.7337999999999998</v>
      </c>
      <c r="AM34">
        <v>0</v>
      </c>
      <c r="AN34">
        <v>0</v>
      </c>
      <c r="AO34">
        <v>0</v>
      </c>
      <c r="AP34">
        <v>2.2504607999999999</v>
      </c>
      <c r="AQ34">
        <v>43.145960000000002</v>
      </c>
      <c r="AR34">
        <v>0.96975360000000033</v>
      </c>
      <c r="AS34">
        <v>4.4310888000000004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45.602388147292885</v>
      </c>
      <c r="BB34">
        <f t="shared" si="0"/>
        <v>1108.8884317418367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512.00232954362752</v>
      </c>
      <c r="L35">
        <v>4.9974549997686362</v>
      </c>
      <c r="M35">
        <v>63.76598393119837</v>
      </c>
      <c r="N35">
        <v>51.883373732921989</v>
      </c>
      <c r="O35">
        <v>73.285261355026108</v>
      </c>
      <c r="P35">
        <v>20.229291670904097</v>
      </c>
      <c r="Q35">
        <v>9.5828473508353227</v>
      </c>
      <c r="R35">
        <v>18.614602086401568</v>
      </c>
      <c r="S35">
        <v>11.586659289940828</v>
      </c>
      <c r="T35">
        <v>0</v>
      </c>
      <c r="U35">
        <v>62.104396847496396</v>
      </c>
      <c r="V35">
        <v>0</v>
      </c>
      <c r="W35">
        <v>0</v>
      </c>
      <c r="X35">
        <v>64.788604303408846</v>
      </c>
      <c r="Y35">
        <v>0</v>
      </c>
      <c r="Z35">
        <v>8.6352868800000007</v>
      </c>
      <c r="AA35">
        <v>0</v>
      </c>
      <c r="AB35">
        <v>17.352844704000002</v>
      </c>
      <c r="AC35">
        <v>12.764385273599999</v>
      </c>
      <c r="AD35">
        <v>12.009792239999999</v>
      </c>
      <c r="AE35">
        <v>21.694503600000001</v>
      </c>
      <c r="AF35">
        <v>21.188500000000001</v>
      </c>
      <c r="AG35">
        <v>30.205774080000001</v>
      </c>
      <c r="AH35">
        <v>41.093133119999997</v>
      </c>
      <c r="AI35">
        <v>7.2683207999999997</v>
      </c>
      <c r="AJ35">
        <v>0</v>
      </c>
      <c r="AK35">
        <v>22.574700000000004</v>
      </c>
      <c r="AL35">
        <v>1.7337999999999998</v>
      </c>
      <c r="AM35">
        <v>0</v>
      </c>
      <c r="AN35">
        <v>0</v>
      </c>
      <c r="AO35">
        <v>0</v>
      </c>
      <c r="AP35">
        <v>1.9691532000000003</v>
      </c>
      <c r="AQ35">
        <v>43.145960000000002</v>
      </c>
      <c r="AR35">
        <v>0.96975360000000033</v>
      </c>
      <c r="AS35">
        <v>4.4310888000000004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45.025173500092869</v>
      </c>
      <c r="BB35">
        <f t="shared" si="0"/>
        <v>1094.8526279090368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512.00232954362752</v>
      </c>
      <c r="L36">
        <v>4.9974549997686362</v>
      </c>
      <c r="M36">
        <v>63.76598393119837</v>
      </c>
      <c r="N36">
        <v>51.883373732921989</v>
      </c>
      <c r="O36">
        <v>73.285261355026108</v>
      </c>
      <c r="P36">
        <v>20.229291670904097</v>
      </c>
      <c r="Q36">
        <v>9.5828473508353227</v>
      </c>
      <c r="R36">
        <v>18.614602086401568</v>
      </c>
      <c r="S36">
        <v>11.586659289940828</v>
      </c>
      <c r="T36">
        <v>0</v>
      </c>
      <c r="U36">
        <v>62.104396847496396</v>
      </c>
      <c r="V36">
        <v>0</v>
      </c>
      <c r="W36">
        <v>0</v>
      </c>
      <c r="X36">
        <v>64.788604303408846</v>
      </c>
      <c r="Y36">
        <v>0</v>
      </c>
      <c r="Z36">
        <v>2.8784289600000004</v>
      </c>
      <c r="AA36">
        <v>0</v>
      </c>
      <c r="AB36">
        <v>11.533435919999999</v>
      </c>
      <c r="AC36">
        <v>8.5010146560000006</v>
      </c>
      <c r="AD36">
        <v>12.009792239999999</v>
      </c>
      <c r="AE36">
        <v>12.396859200000002</v>
      </c>
      <c r="AF36">
        <v>21.188500000000001</v>
      </c>
      <c r="AG36">
        <v>30.205774080000001</v>
      </c>
      <c r="AH36">
        <v>41.093133119999997</v>
      </c>
      <c r="AI36">
        <v>7.2683207999999997</v>
      </c>
      <c r="AJ36">
        <v>0</v>
      </c>
      <c r="AK36">
        <v>22.574700000000004</v>
      </c>
      <c r="AL36">
        <v>1.7337999999999998</v>
      </c>
      <c r="AM36">
        <v>0</v>
      </c>
      <c r="AN36">
        <v>0</v>
      </c>
      <c r="AO36">
        <v>0</v>
      </c>
      <c r="AP36">
        <v>1.9691532000000003</v>
      </c>
      <c r="AQ36">
        <v>43.145960000000002</v>
      </c>
      <c r="AR36">
        <v>17.455564800000001</v>
      </c>
      <c r="AS36">
        <v>7.1488232640000007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44.790790467292851</v>
      </c>
      <c r="BB36">
        <f t="shared" si="0"/>
        <v>1089.1532748842367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512.00232954362752</v>
      </c>
      <c r="L37">
        <v>4.9974549997686362</v>
      </c>
      <c r="M37">
        <v>63.76598393119837</v>
      </c>
      <c r="N37">
        <v>51.883373732921989</v>
      </c>
      <c r="O37">
        <v>73.285261355026108</v>
      </c>
      <c r="P37">
        <v>20.229291670904097</v>
      </c>
      <c r="Q37">
        <v>9.5828473508353227</v>
      </c>
      <c r="R37">
        <v>18.614602086401568</v>
      </c>
      <c r="S37">
        <v>11.586659289940828</v>
      </c>
      <c r="T37">
        <v>0</v>
      </c>
      <c r="U37">
        <v>62.104396847496396</v>
      </c>
      <c r="V37">
        <v>0</v>
      </c>
      <c r="W37">
        <v>0</v>
      </c>
      <c r="X37">
        <v>64.788604303408846</v>
      </c>
      <c r="Y37">
        <v>0</v>
      </c>
      <c r="Z37">
        <v>0</v>
      </c>
      <c r="AA37">
        <v>0</v>
      </c>
      <c r="AB37">
        <v>5.7901361040000001</v>
      </c>
      <c r="AC37">
        <v>4.2505073279999994</v>
      </c>
      <c r="AD37">
        <v>12.009792239999999</v>
      </c>
      <c r="AE37">
        <v>5.7476347200000015</v>
      </c>
      <c r="AF37">
        <v>12.303000000000001</v>
      </c>
      <c r="AG37">
        <v>30.205774080000001</v>
      </c>
      <c r="AH37">
        <v>30.81984984</v>
      </c>
      <c r="AI37">
        <v>1.1182032</v>
      </c>
      <c r="AJ37">
        <v>0</v>
      </c>
      <c r="AK37">
        <v>22.574700000000004</v>
      </c>
      <c r="AL37">
        <v>1.7337999999999998</v>
      </c>
      <c r="AM37">
        <v>0</v>
      </c>
      <c r="AN37">
        <v>0</v>
      </c>
      <c r="AO37">
        <v>0</v>
      </c>
      <c r="AP37">
        <v>1.9691532000000003</v>
      </c>
      <c r="AQ37">
        <v>43.145960000000002</v>
      </c>
      <c r="AR37">
        <v>17.455564800000001</v>
      </c>
      <c r="AS37">
        <v>7.1488232640000007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43.019991613292859</v>
      </c>
      <c r="BB37">
        <f t="shared" si="0"/>
        <v>1046.0937122742369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512.00232954362752</v>
      </c>
      <c r="L38">
        <v>4.9974549997686362</v>
      </c>
      <c r="M38">
        <v>63.76598393119837</v>
      </c>
      <c r="N38">
        <v>51.883373732921989</v>
      </c>
      <c r="O38">
        <v>73.285261355026108</v>
      </c>
      <c r="P38">
        <v>20.229291670904097</v>
      </c>
      <c r="Q38">
        <v>9.5828473508353227</v>
      </c>
      <c r="R38">
        <v>18.614602086401568</v>
      </c>
      <c r="S38">
        <v>11.586659289940828</v>
      </c>
      <c r="T38">
        <v>0</v>
      </c>
      <c r="U38">
        <v>62.104396847496396</v>
      </c>
      <c r="V38">
        <v>0</v>
      </c>
      <c r="W38">
        <v>0</v>
      </c>
      <c r="X38">
        <v>64.788604303408846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8.0065281600000002</v>
      </c>
      <c r="AE38">
        <v>1.9722275999999999</v>
      </c>
      <c r="AF38">
        <v>12.303000000000001</v>
      </c>
      <c r="AG38">
        <v>30.205774080000001</v>
      </c>
      <c r="AH38">
        <v>20.047459680000003</v>
      </c>
      <c r="AI38">
        <v>0</v>
      </c>
      <c r="AJ38">
        <v>0</v>
      </c>
      <c r="AK38">
        <v>22.574700000000004</v>
      </c>
      <c r="AL38">
        <v>1.7337999999999998</v>
      </c>
      <c r="AM38">
        <v>0</v>
      </c>
      <c r="AN38">
        <v>0</v>
      </c>
      <c r="AO38">
        <v>0</v>
      </c>
      <c r="AP38">
        <v>1.9691532000000003</v>
      </c>
      <c r="AQ38">
        <v>43.145960000000002</v>
      </c>
      <c r="AR38">
        <v>0.96975360000000033</v>
      </c>
      <c r="AS38">
        <v>4.4310888000000004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41.087909967692859</v>
      </c>
      <c r="BB38">
        <f t="shared" si="0"/>
        <v>999.11234026383681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512.00232954362752</v>
      </c>
      <c r="L39">
        <v>4.9974549997686362</v>
      </c>
      <c r="M39">
        <v>63.76598393119837</v>
      </c>
      <c r="N39">
        <v>51.883373732921989</v>
      </c>
      <c r="O39">
        <v>73.285261355026108</v>
      </c>
      <c r="P39">
        <v>20.229291670904097</v>
      </c>
      <c r="Q39">
        <v>9.5828473508353227</v>
      </c>
      <c r="R39">
        <v>18.614602086401568</v>
      </c>
      <c r="S39">
        <v>11.586659289940828</v>
      </c>
      <c r="T39">
        <v>0</v>
      </c>
      <c r="U39">
        <v>62.104396847496396</v>
      </c>
      <c r="V39">
        <v>0</v>
      </c>
      <c r="W39">
        <v>0</v>
      </c>
      <c r="X39">
        <v>64.788604303408846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4.003264080000001</v>
      </c>
      <c r="AE39">
        <v>1.9722275999999999</v>
      </c>
      <c r="AF39">
        <v>12.303000000000001</v>
      </c>
      <c r="AG39">
        <v>30.205774080000001</v>
      </c>
      <c r="AH39">
        <v>9.150292799999999</v>
      </c>
      <c r="AI39">
        <v>0</v>
      </c>
      <c r="AJ39">
        <v>0</v>
      </c>
      <c r="AK39">
        <v>22.574700000000004</v>
      </c>
      <c r="AL39">
        <v>1.7337999999999998</v>
      </c>
      <c r="AM39">
        <v>0</v>
      </c>
      <c r="AN39">
        <v>0</v>
      </c>
      <c r="AO39">
        <v>0</v>
      </c>
      <c r="AP39">
        <v>1.9691532000000003</v>
      </c>
      <c r="AQ39">
        <v>43.145960000000002</v>
      </c>
      <c r="AR39">
        <v>0.96975360000000033</v>
      </c>
      <c r="AS39">
        <v>4.4310888000000004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40.499343318092862</v>
      </c>
      <c r="BB39">
        <f t="shared" si="0"/>
        <v>984.80047595343683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512.00232954362752</v>
      </c>
      <c r="L40">
        <v>4.9974549997686362</v>
      </c>
      <c r="M40">
        <v>63.76598393119837</v>
      </c>
      <c r="N40">
        <v>51.883373732921989</v>
      </c>
      <c r="O40">
        <v>73.285261355026108</v>
      </c>
      <c r="P40">
        <v>20.229291670904097</v>
      </c>
      <c r="Q40">
        <v>9.5828473508353227</v>
      </c>
      <c r="R40">
        <v>18.614602086401568</v>
      </c>
      <c r="S40">
        <v>11.586659289940828</v>
      </c>
      <c r="T40">
        <v>0</v>
      </c>
      <c r="U40">
        <v>62.104396847496396</v>
      </c>
      <c r="V40">
        <v>0</v>
      </c>
      <c r="W40">
        <v>0</v>
      </c>
      <c r="X40">
        <v>64.788604303408846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1.9722275999999999</v>
      </c>
      <c r="AF40">
        <v>12.303000000000001</v>
      </c>
      <c r="AG40">
        <v>30.205774080000001</v>
      </c>
      <c r="AH40">
        <v>0</v>
      </c>
      <c r="AI40">
        <v>0</v>
      </c>
      <c r="AJ40">
        <v>0</v>
      </c>
      <c r="AK40">
        <v>22.574700000000004</v>
      </c>
      <c r="AL40">
        <v>13.003499999999997</v>
      </c>
      <c r="AM40">
        <v>0</v>
      </c>
      <c r="AN40">
        <v>0</v>
      </c>
      <c r="AO40">
        <v>0</v>
      </c>
      <c r="AP40">
        <v>1.9691532000000003</v>
      </c>
      <c r="AQ40">
        <v>43.145960000000002</v>
      </c>
      <c r="AR40">
        <v>0.96975360000000033</v>
      </c>
      <c r="AS40">
        <v>4.4310888000000004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40.424930773692857</v>
      </c>
      <c r="BB40">
        <f t="shared" si="0"/>
        <v>982.99103161783682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512.00232954362752</v>
      </c>
      <c r="L41">
        <v>4.9974549997686362</v>
      </c>
      <c r="M41">
        <v>63.76598393119837</v>
      </c>
      <c r="N41">
        <v>51.883373732921989</v>
      </c>
      <c r="O41">
        <v>73.285261355026108</v>
      </c>
      <c r="P41">
        <v>20.229291670904097</v>
      </c>
      <c r="Q41">
        <v>9.5828473508353227</v>
      </c>
      <c r="R41">
        <v>18.614602086401568</v>
      </c>
      <c r="S41">
        <v>11.586659289940828</v>
      </c>
      <c r="T41">
        <v>0</v>
      </c>
      <c r="U41">
        <v>62.104396847496396</v>
      </c>
      <c r="V41">
        <v>0</v>
      </c>
      <c r="W41">
        <v>0</v>
      </c>
      <c r="X41">
        <v>64.788604303408846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1.9722275999999999</v>
      </c>
      <c r="AF41">
        <v>12.303000000000001</v>
      </c>
      <c r="AG41">
        <v>30.205774080000001</v>
      </c>
      <c r="AH41">
        <v>0</v>
      </c>
      <c r="AI41">
        <v>0</v>
      </c>
      <c r="AJ41">
        <v>0</v>
      </c>
      <c r="AK41">
        <v>22.574700000000004</v>
      </c>
      <c r="AL41">
        <v>39.877399999999994</v>
      </c>
      <c r="AM41">
        <v>0</v>
      </c>
      <c r="AN41">
        <v>0</v>
      </c>
      <c r="AO41">
        <v>0</v>
      </c>
      <c r="AP41">
        <v>1.9691532000000003</v>
      </c>
      <c r="AQ41">
        <v>43.145960000000002</v>
      </c>
      <c r="AR41">
        <v>0.96975360000000033</v>
      </c>
      <c r="AS41">
        <v>2.2450849920000007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41.400102664492856</v>
      </c>
      <c r="BB41">
        <f t="shared" si="0"/>
        <v>1006.7037559190371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512.00232954362752</v>
      </c>
      <c r="L42">
        <v>4.9974549997686362</v>
      </c>
      <c r="M42">
        <v>63.76598393119837</v>
      </c>
      <c r="N42">
        <v>51.883373732921989</v>
      </c>
      <c r="O42">
        <v>73.285261355026108</v>
      </c>
      <c r="P42">
        <v>20.229291670904097</v>
      </c>
      <c r="Q42">
        <v>9.5828473508353227</v>
      </c>
      <c r="R42">
        <v>18.614602086401568</v>
      </c>
      <c r="S42">
        <v>11.586659289940828</v>
      </c>
      <c r="T42">
        <v>0</v>
      </c>
      <c r="U42">
        <v>62.104396847496396</v>
      </c>
      <c r="V42">
        <v>0</v>
      </c>
      <c r="W42">
        <v>0</v>
      </c>
      <c r="X42">
        <v>64.788604303408846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1.9722275999999999</v>
      </c>
      <c r="AF42">
        <v>12.303000000000001</v>
      </c>
      <c r="AG42">
        <v>30.205774080000001</v>
      </c>
      <c r="AH42">
        <v>0</v>
      </c>
      <c r="AI42">
        <v>0</v>
      </c>
      <c r="AJ42">
        <v>0</v>
      </c>
      <c r="AK42">
        <v>22.574700000000004</v>
      </c>
      <c r="AL42">
        <v>39.877399999999994</v>
      </c>
      <c r="AM42">
        <v>0</v>
      </c>
      <c r="AN42">
        <v>0</v>
      </c>
      <c r="AO42">
        <v>0</v>
      </c>
      <c r="AP42">
        <v>1.9691532000000003</v>
      </c>
      <c r="AQ42">
        <v>43.145960000000002</v>
      </c>
      <c r="AR42">
        <v>0.96975360000000033</v>
      </c>
      <c r="AS42">
        <v>2.2450849920000007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41.400102664492856</v>
      </c>
      <c r="BB42">
        <f t="shared" si="0"/>
        <v>1006.7037559190371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512.00232954362752</v>
      </c>
      <c r="L43">
        <v>4.9974549997686362</v>
      </c>
      <c r="M43">
        <v>63.76598393119837</v>
      </c>
      <c r="N43">
        <v>51.883373732921989</v>
      </c>
      <c r="O43">
        <v>73.285261355026108</v>
      </c>
      <c r="P43">
        <v>20.229291670904097</v>
      </c>
      <c r="Q43">
        <v>9.5828473508353227</v>
      </c>
      <c r="R43">
        <v>18.614602086401568</v>
      </c>
      <c r="S43">
        <v>11.586659289940828</v>
      </c>
      <c r="T43">
        <v>0</v>
      </c>
      <c r="U43">
        <v>62.104396847496396</v>
      </c>
      <c r="V43">
        <v>0</v>
      </c>
      <c r="W43">
        <v>0</v>
      </c>
      <c r="X43">
        <v>64.788604303408846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1.9722275999999999</v>
      </c>
      <c r="AF43">
        <v>12.303000000000001</v>
      </c>
      <c r="AG43">
        <v>30.205774080000001</v>
      </c>
      <c r="AH43">
        <v>0</v>
      </c>
      <c r="AI43">
        <v>0</v>
      </c>
      <c r="AJ43">
        <v>0</v>
      </c>
      <c r="AK43">
        <v>22.574700000000004</v>
      </c>
      <c r="AL43">
        <v>39.877399999999994</v>
      </c>
      <c r="AM43">
        <v>0</v>
      </c>
      <c r="AN43">
        <v>0</v>
      </c>
      <c r="AO43">
        <v>0</v>
      </c>
      <c r="AP43">
        <v>1.9691532000000003</v>
      </c>
      <c r="AQ43">
        <v>32.359470000000002</v>
      </c>
      <c r="AR43">
        <v>0.96975360000000033</v>
      </c>
      <c r="AS43">
        <v>2.2450849920000007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40.97403596290556</v>
      </c>
      <c r="BB43">
        <f t="shared" si="0"/>
        <v>996.34333262062444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512.00232954362752</v>
      </c>
      <c r="L44">
        <v>4.9974549997686362</v>
      </c>
      <c r="M44">
        <v>63.76598393119837</v>
      </c>
      <c r="N44">
        <v>51.883373732921989</v>
      </c>
      <c r="O44">
        <v>73.285261355026108</v>
      </c>
      <c r="P44">
        <v>20.229291670904097</v>
      </c>
      <c r="Q44">
        <v>9.5828473508353227</v>
      </c>
      <c r="R44">
        <v>18.614602086401568</v>
      </c>
      <c r="S44">
        <v>11.586659289940828</v>
      </c>
      <c r="T44">
        <v>0</v>
      </c>
      <c r="U44">
        <v>62.104396847496396</v>
      </c>
      <c r="V44">
        <v>0</v>
      </c>
      <c r="W44">
        <v>0</v>
      </c>
      <c r="X44">
        <v>64.788604303408846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1.9722275999999999</v>
      </c>
      <c r="AF44">
        <v>12.303000000000001</v>
      </c>
      <c r="AG44">
        <v>30.205774080000001</v>
      </c>
      <c r="AH44">
        <v>0</v>
      </c>
      <c r="AI44">
        <v>0</v>
      </c>
      <c r="AJ44">
        <v>0</v>
      </c>
      <c r="AK44">
        <v>22.574700000000004</v>
      </c>
      <c r="AL44">
        <v>39.877399999999994</v>
      </c>
      <c r="AM44">
        <v>0</v>
      </c>
      <c r="AN44">
        <v>0</v>
      </c>
      <c r="AO44">
        <v>0</v>
      </c>
      <c r="AP44">
        <v>1.9691532000000003</v>
      </c>
      <c r="AQ44">
        <v>32.359470000000002</v>
      </c>
      <c r="AR44">
        <v>0.96975360000000033</v>
      </c>
      <c r="AS44">
        <v>2.2450849920000007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40.97403596290556</v>
      </c>
      <c r="BB44">
        <f t="shared" si="0"/>
        <v>996.34333262062444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512.00232954362752</v>
      </c>
      <c r="L45">
        <v>5.0185099490976404</v>
      </c>
      <c r="M45">
        <v>63.76598393119837</v>
      </c>
      <c r="N45">
        <v>51.883373732921989</v>
      </c>
      <c r="O45">
        <v>73.285261355026108</v>
      </c>
      <c r="P45">
        <v>20.229291670904097</v>
      </c>
      <c r="Q45">
        <v>9.5828473508353227</v>
      </c>
      <c r="R45">
        <v>18.614602086401568</v>
      </c>
      <c r="S45">
        <v>11.586659289940828</v>
      </c>
      <c r="T45">
        <v>0</v>
      </c>
      <c r="U45">
        <v>62.104396847496396</v>
      </c>
      <c r="V45">
        <v>0</v>
      </c>
      <c r="W45">
        <v>0</v>
      </c>
      <c r="X45">
        <v>64.788604303408846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1.9722275999999999</v>
      </c>
      <c r="AF45">
        <v>12.303000000000001</v>
      </c>
      <c r="AG45">
        <v>30.205774080000001</v>
      </c>
      <c r="AH45">
        <v>0</v>
      </c>
      <c r="AI45">
        <v>0</v>
      </c>
      <c r="AJ45">
        <v>0</v>
      </c>
      <c r="AK45">
        <v>22.574700000000004</v>
      </c>
      <c r="AL45">
        <v>13.003499999999997</v>
      </c>
      <c r="AM45">
        <v>0</v>
      </c>
      <c r="AN45">
        <v>0</v>
      </c>
      <c r="AO45">
        <v>0</v>
      </c>
      <c r="AP45">
        <v>1.9691532000000003</v>
      </c>
      <c r="AQ45">
        <v>32.359470000000002</v>
      </c>
      <c r="AR45">
        <v>0.96975360000000033</v>
      </c>
      <c r="AS45">
        <v>2.2450849920000007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39.913348583404058</v>
      </c>
      <c r="BB45">
        <f t="shared" si="0"/>
        <v>970.55117494945466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512.00232954362752</v>
      </c>
      <c r="L46">
        <v>5.0185099490976404</v>
      </c>
      <c r="M46">
        <v>63.76598393119837</v>
      </c>
      <c r="N46">
        <v>51.883373732921989</v>
      </c>
      <c r="O46">
        <v>73.285261355026108</v>
      </c>
      <c r="P46">
        <v>20.229291670904097</v>
      </c>
      <c r="Q46">
        <v>9.5828473508353227</v>
      </c>
      <c r="R46">
        <v>18.614602086401568</v>
      </c>
      <c r="S46">
        <v>11.586659289940828</v>
      </c>
      <c r="T46">
        <v>0</v>
      </c>
      <c r="U46">
        <v>62.104396847496396</v>
      </c>
      <c r="V46">
        <v>0</v>
      </c>
      <c r="W46">
        <v>0</v>
      </c>
      <c r="X46">
        <v>64.788604303408846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1.9722275999999999</v>
      </c>
      <c r="AF46">
        <v>12.303000000000001</v>
      </c>
      <c r="AG46">
        <v>30.205774080000001</v>
      </c>
      <c r="AH46">
        <v>0</v>
      </c>
      <c r="AI46">
        <v>0</v>
      </c>
      <c r="AJ46">
        <v>0</v>
      </c>
      <c r="AK46">
        <v>22.574700000000004</v>
      </c>
      <c r="AL46">
        <v>1.7337999999999998</v>
      </c>
      <c r="AM46">
        <v>0</v>
      </c>
      <c r="AN46">
        <v>0</v>
      </c>
      <c r="AO46">
        <v>0</v>
      </c>
      <c r="AP46">
        <v>1.9691532000000003</v>
      </c>
      <c r="AQ46">
        <v>32.359470000000002</v>
      </c>
      <c r="AR46">
        <v>0.96975360000000033</v>
      </c>
      <c r="AS46">
        <v>2.2450849920000007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39.468195433404063</v>
      </c>
      <c r="BB46">
        <f t="shared" si="0"/>
        <v>959.72662809945462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512.00232954362752</v>
      </c>
      <c r="L47">
        <v>4.9973418394471016</v>
      </c>
      <c r="M47">
        <v>63.76598393119837</v>
      </c>
      <c r="N47">
        <v>51.883373732921989</v>
      </c>
      <c r="O47">
        <v>73.285261355026108</v>
      </c>
      <c r="P47">
        <v>20.229291670904097</v>
      </c>
      <c r="Q47">
        <v>9.5836421957040567</v>
      </c>
      <c r="R47">
        <v>18.615522494845358</v>
      </c>
      <c r="S47">
        <v>11.587014923076925</v>
      </c>
      <c r="T47">
        <v>0</v>
      </c>
      <c r="U47">
        <v>62.104396847496396</v>
      </c>
      <c r="V47">
        <v>0</v>
      </c>
      <c r="W47">
        <v>0</v>
      </c>
      <c r="X47">
        <v>64.788604303408846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1.9722275999999999</v>
      </c>
      <c r="AF47">
        <v>6.1515000000000004</v>
      </c>
      <c r="AG47">
        <v>30.205774080000001</v>
      </c>
      <c r="AH47">
        <v>0</v>
      </c>
      <c r="AI47">
        <v>0</v>
      </c>
      <c r="AJ47">
        <v>0</v>
      </c>
      <c r="AK47">
        <v>22.574700000000004</v>
      </c>
      <c r="AL47">
        <v>1.7337999999999998</v>
      </c>
      <c r="AM47">
        <v>0</v>
      </c>
      <c r="AN47">
        <v>0</v>
      </c>
      <c r="AO47">
        <v>0</v>
      </c>
      <c r="AP47">
        <v>1.9691532000000003</v>
      </c>
      <c r="AQ47">
        <v>32.359470000000002</v>
      </c>
      <c r="AR47">
        <v>0.96975360000000033</v>
      </c>
      <c r="AS47">
        <v>2.2450849920000007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39.22445715838721</v>
      </c>
      <c r="BB47">
        <f t="shared" si="0"/>
        <v>953.79976915126974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512.00232954362752</v>
      </c>
      <c r="L48">
        <v>4.9973418394471016</v>
      </c>
      <c r="M48">
        <v>63.76598393119837</v>
      </c>
      <c r="N48">
        <v>51.883373732921989</v>
      </c>
      <c r="O48">
        <v>73.285261355026108</v>
      </c>
      <c r="P48">
        <v>20.229291670904097</v>
      </c>
      <c r="Q48">
        <v>9.5836421957040567</v>
      </c>
      <c r="R48">
        <v>18.615522494845358</v>
      </c>
      <c r="S48">
        <v>11.587014923076925</v>
      </c>
      <c r="T48">
        <v>0</v>
      </c>
      <c r="U48">
        <v>62.104396847496396</v>
      </c>
      <c r="V48">
        <v>0</v>
      </c>
      <c r="W48">
        <v>0</v>
      </c>
      <c r="X48">
        <v>64.788604303408846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1.9722275999999999</v>
      </c>
      <c r="AF48">
        <v>6.1515000000000004</v>
      </c>
      <c r="AG48">
        <v>30.205774080000001</v>
      </c>
      <c r="AH48">
        <v>0</v>
      </c>
      <c r="AI48">
        <v>0</v>
      </c>
      <c r="AJ48">
        <v>0</v>
      </c>
      <c r="AK48">
        <v>22.574700000000004</v>
      </c>
      <c r="AL48">
        <v>1.7337999999999998</v>
      </c>
      <c r="AM48">
        <v>0</v>
      </c>
      <c r="AN48">
        <v>0</v>
      </c>
      <c r="AO48">
        <v>0</v>
      </c>
      <c r="AP48">
        <v>1.9691532000000003</v>
      </c>
      <c r="AQ48">
        <v>25.459609999999998</v>
      </c>
      <c r="AR48">
        <v>0.96975360000000033</v>
      </c>
      <c r="AS48">
        <v>2.2450849920000007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38.951913381561809</v>
      </c>
      <c r="BB48">
        <f t="shared" si="0"/>
        <v>947.17245292809514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512.00232954362752</v>
      </c>
      <c r="L49">
        <v>11.004233444209254</v>
      </c>
      <c r="M49">
        <v>63.76598393119837</v>
      </c>
      <c r="N49">
        <v>51.883373732921989</v>
      </c>
      <c r="O49">
        <v>73.285261355026108</v>
      </c>
      <c r="P49">
        <v>20.229291670904097</v>
      </c>
      <c r="Q49">
        <v>9.5836421957040567</v>
      </c>
      <c r="R49">
        <v>18.615522494845358</v>
      </c>
      <c r="S49">
        <v>11.587014923076925</v>
      </c>
      <c r="T49">
        <v>0</v>
      </c>
      <c r="U49">
        <v>62.104396847496396</v>
      </c>
      <c r="V49">
        <v>0</v>
      </c>
      <c r="W49">
        <v>0</v>
      </c>
      <c r="X49">
        <v>64.788604303408846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1.9722275999999999</v>
      </c>
      <c r="AF49">
        <v>6.1515000000000004</v>
      </c>
      <c r="AG49">
        <v>30.205774080000001</v>
      </c>
      <c r="AH49">
        <v>0</v>
      </c>
      <c r="AI49">
        <v>0</v>
      </c>
      <c r="AJ49">
        <v>0</v>
      </c>
      <c r="AK49">
        <v>22.574700000000004</v>
      </c>
      <c r="AL49">
        <v>1.7337999999999998</v>
      </c>
      <c r="AM49">
        <v>0</v>
      </c>
      <c r="AN49">
        <v>0</v>
      </c>
      <c r="AO49">
        <v>0</v>
      </c>
      <c r="AP49">
        <v>1.9691532000000003</v>
      </c>
      <c r="AQ49">
        <v>21.572980000000001</v>
      </c>
      <c r="AR49">
        <v>0.96975360000000033</v>
      </c>
      <c r="AS49">
        <v>2.2450849920000007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39.035663368362606</v>
      </c>
      <c r="BB49">
        <f t="shared" si="0"/>
        <v>949.20896454605645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512.00232954362752</v>
      </c>
      <c r="L50">
        <v>11.004233444209254</v>
      </c>
      <c r="M50">
        <v>63.76598393119837</v>
      </c>
      <c r="N50">
        <v>51.883373732921989</v>
      </c>
      <c r="O50">
        <v>73.285261355026108</v>
      </c>
      <c r="P50">
        <v>20.229291670904097</v>
      </c>
      <c r="Q50">
        <v>9.5836421957040567</v>
      </c>
      <c r="R50">
        <v>18.615522494845358</v>
      </c>
      <c r="S50">
        <v>11.587014923076925</v>
      </c>
      <c r="T50">
        <v>0</v>
      </c>
      <c r="U50">
        <v>62.104396847496396</v>
      </c>
      <c r="V50">
        <v>0</v>
      </c>
      <c r="W50">
        <v>0</v>
      </c>
      <c r="X50">
        <v>64.788604303408846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1.9722275999999999</v>
      </c>
      <c r="AF50">
        <v>6.1515000000000004</v>
      </c>
      <c r="AG50">
        <v>30.205774080000001</v>
      </c>
      <c r="AH50">
        <v>0</v>
      </c>
      <c r="AI50">
        <v>0</v>
      </c>
      <c r="AJ50">
        <v>0</v>
      </c>
      <c r="AK50">
        <v>22.574700000000004</v>
      </c>
      <c r="AL50">
        <v>1.7337999999999998</v>
      </c>
      <c r="AM50">
        <v>0</v>
      </c>
      <c r="AN50">
        <v>0</v>
      </c>
      <c r="AO50">
        <v>0</v>
      </c>
      <c r="AP50">
        <v>1.9691532000000003</v>
      </c>
      <c r="AQ50">
        <v>10.786489999999999</v>
      </c>
      <c r="AR50">
        <v>0.96975360000000033</v>
      </c>
      <c r="AS50">
        <v>2.2450849920000007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38.609597359949909</v>
      </c>
      <c r="BB50">
        <f t="shared" si="0"/>
        <v>938.84854055446908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512.00232954362752</v>
      </c>
      <c r="L51">
        <v>11.004309425267738</v>
      </c>
      <c r="M51">
        <v>63.76598393119837</v>
      </c>
      <c r="N51">
        <v>51.883373732921989</v>
      </c>
      <c r="O51">
        <v>73.285261355026108</v>
      </c>
      <c r="P51">
        <v>20.304266315362792</v>
      </c>
      <c r="Q51">
        <v>9.5836421957040567</v>
      </c>
      <c r="R51">
        <v>18.615522494845358</v>
      </c>
      <c r="S51">
        <v>11.587014923076925</v>
      </c>
      <c r="T51">
        <v>0</v>
      </c>
      <c r="U51">
        <v>62.104396847496396</v>
      </c>
      <c r="V51">
        <v>0</v>
      </c>
      <c r="W51">
        <v>0</v>
      </c>
      <c r="X51">
        <v>64.788604303408846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1.9722275999999999</v>
      </c>
      <c r="AF51">
        <v>6.1515000000000004</v>
      </c>
      <c r="AG51">
        <v>30.205774080000001</v>
      </c>
      <c r="AH51">
        <v>0</v>
      </c>
      <c r="AI51">
        <v>0</v>
      </c>
      <c r="AJ51">
        <v>0</v>
      </c>
      <c r="AK51">
        <v>22.574700000000004</v>
      </c>
      <c r="AL51">
        <v>1.7337999999999998</v>
      </c>
      <c r="AM51">
        <v>0</v>
      </c>
      <c r="AN51">
        <v>0</v>
      </c>
      <c r="AO51">
        <v>0</v>
      </c>
      <c r="AP51">
        <v>1.9691532000000003</v>
      </c>
      <c r="AQ51">
        <v>0</v>
      </c>
      <c r="AR51">
        <v>0.96975360000000033</v>
      </c>
      <c r="AS51">
        <v>2.2450849920000007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38.186495256870508</v>
      </c>
      <c r="BB51">
        <f t="shared" si="0"/>
        <v>928.56020328306568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512.00232954362752</v>
      </c>
      <c r="L52">
        <v>11.004309425267738</v>
      </c>
      <c r="M52">
        <v>63.76598393119837</v>
      </c>
      <c r="N52">
        <v>51.883373732921989</v>
      </c>
      <c r="O52">
        <v>73.285261355026108</v>
      </c>
      <c r="P52">
        <v>20.304266315362792</v>
      </c>
      <c r="Q52">
        <v>9.5836421957040567</v>
      </c>
      <c r="R52">
        <v>18.615522494845358</v>
      </c>
      <c r="S52">
        <v>11.587014923076925</v>
      </c>
      <c r="T52">
        <v>0</v>
      </c>
      <c r="U52">
        <v>62.104396847496396</v>
      </c>
      <c r="V52">
        <v>0</v>
      </c>
      <c r="W52">
        <v>0</v>
      </c>
      <c r="X52">
        <v>64.788604303408846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1.9722275999999999</v>
      </c>
      <c r="AF52">
        <v>6.1515000000000004</v>
      </c>
      <c r="AG52">
        <v>30.205774080000001</v>
      </c>
      <c r="AH52">
        <v>0</v>
      </c>
      <c r="AI52">
        <v>0</v>
      </c>
      <c r="AJ52">
        <v>0</v>
      </c>
      <c r="AK52">
        <v>22.574700000000004</v>
      </c>
      <c r="AL52">
        <v>1.7337999999999998</v>
      </c>
      <c r="AM52">
        <v>0</v>
      </c>
      <c r="AN52">
        <v>0</v>
      </c>
      <c r="AO52">
        <v>0</v>
      </c>
      <c r="AP52">
        <v>1.9691532000000003</v>
      </c>
      <c r="AQ52">
        <v>0</v>
      </c>
      <c r="AR52">
        <v>0.96975360000000033</v>
      </c>
      <c r="AS52">
        <v>2.2450849920000007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38.186495256870508</v>
      </c>
      <c r="BB52">
        <f t="shared" si="0"/>
        <v>928.56020328306568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512.00086279690584</v>
      </c>
      <c r="L53">
        <v>11.004309425267738</v>
      </c>
      <c r="M53">
        <v>63.76598393119837</v>
      </c>
      <c r="N53">
        <v>51.883373732921989</v>
      </c>
      <c r="O53">
        <v>73.285261355026108</v>
      </c>
      <c r="P53">
        <v>20.304266315362792</v>
      </c>
      <c r="Q53">
        <v>9.5836421957040567</v>
      </c>
      <c r="R53">
        <v>18.615522494845358</v>
      </c>
      <c r="S53">
        <v>11.587014923076925</v>
      </c>
      <c r="T53">
        <v>0</v>
      </c>
      <c r="U53">
        <v>62.104396847496396</v>
      </c>
      <c r="V53">
        <v>0</v>
      </c>
      <c r="W53">
        <v>0</v>
      </c>
      <c r="X53">
        <v>64.788604303408846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1.9722275999999999</v>
      </c>
      <c r="AF53">
        <v>6.1515000000000004</v>
      </c>
      <c r="AG53">
        <v>30.205774080000001</v>
      </c>
      <c r="AH53">
        <v>0</v>
      </c>
      <c r="AI53">
        <v>0</v>
      </c>
      <c r="AJ53">
        <v>0</v>
      </c>
      <c r="AK53">
        <v>22.574700000000004</v>
      </c>
      <c r="AL53">
        <v>1.7337999999999998</v>
      </c>
      <c r="AM53">
        <v>0</v>
      </c>
      <c r="AN53">
        <v>0</v>
      </c>
      <c r="AO53">
        <v>0</v>
      </c>
      <c r="AP53">
        <v>1.9691532000000003</v>
      </c>
      <c r="AQ53">
        <v>0</v>
      </c>
      <c r="AR53">
        <v>0.96975360000000033</v>
      </c>
      <c r="AS53">
        <v>2.2450849920000007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38.18643761874177</v>
      </c>
      <c r="BB53">
        <f t="shared" si="0"/>
        <v>928.55879417447272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512.00086279690584</v>
      </c>
      <c r="L54">
        <v>11.004309425267738</v>
      </c>
      <c r="M54">
        <v>63.76598393119837</v>
      </c>
      <c r="N54">
        <v>51.883373732921989</v>
      </c>
      <c r="O54">
        <v>73.285261355026108</v>
      </c>
      <c r="P54">
        <v>20.304266315362792</v>
      </c>
      <c r="Q54">
        <v>9.5836421957040567</v>
      </c>
      <c r="R54">
        <v>18.615522494845358</v>
      </c>
      <c r="S54">
        <v>11.587014923076925</v>
      </c>
      <c r="T54">
        <v>0</v>
      </c>
      <c r="U54">
        <v>62.104396847496396</v>
      </c>
      <c r="V54">
        <v>0</v>
      </c>
      <c r="W54">
        <v>0</v>
      </c>
      <c r="X54">
        <v>64.788604303408846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1.9722275999999999</v>
      </c>
      <c r="AF54">
        <v>6.1515000000000004</v>
      </c>
      <c r="AG54">
        <v>30.205774080000001</v>
      </c>
      <c r="AH54">
        <v>0</v>
      </c>
      <c r="AI54">
        <v>0</v>
      </c>
      <c r="AJ54">
        <v>0</v>
      </c>
      <c r="AK54">
        <v>22.574700000000004</v>
      </c>
      <c r="AL54">
        <v>1.7337999999999998</v>
      </c>
      <c r="AM54">
        <v>0</v>
      </c>
      <c r="AN54">
        <v>0</v>
      </c>
      <c r="AO54">
        <v>0</v>
      </c>
      <c r="AP54">
        <v>1.9691532000000003</v>
      </c>
      <c r="AQ54">
        <v>0</v>
      </c>
      <c r="AR54">
        <v>0.96975360000000033</v>
      </c>
      <c r="AS54">
        <v>2.2450849920000007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38.18643761874177</v>
      </c>
      <c r="BB54">
        <f t="shared" si="0"/>
        <v>928.55879417447272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512.00369335521157</v>
      </c>
      <c r="L55">
        <v>11.003584970699761</v>
      </c>
      <c r="M55">
        <v>61.68986897519887</v>
      </c>
      <c r="N55">
        <v>51.883373732921989</v>
      </c>
      <c r="O55">
        <v>73.285261355026108</v>
      </c>
      <c r="P55">
        <v>20.304266315362792</v>
      </c>
      <c r="Q55">
        <v>13.971889647477548</v>
      </c>
      <c r="R55">
        <v>28.056721075638507</v>
      </c>
      <c r="S55">
        <v>17.333674615384616</v>
      </c>
      <c r="T55">
        <v>0</v>
      </c>
      <c r="U55">
        <v>62.104396847496396</v>
      </c>
      <c r="V55">
        <v>0</v>
      </c>
      <c r="W55">
        <v>0</v>
      </c>
      <c r="X55">
        <v>64.788604303408846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1.6904808000000002</v>
      </c>
      <c r="AF55">
        <v>6.1515000000000004</v>
      </c>
      <c r="AG55">
        <v>30.205774080000001</v>
      </c>
      <c r="AH55">
        <v>0</v>
      </c>
      <c r="AI55">
        <v>0</v>
      </c>
      <c r="AJ55">
        <v>0</v>
      </c>
      <c r="AK55">
        <v>22.574700000000004</v>
      </c>
      <c r="AL55">
        <v>1.7337999999999998</v>
      </c>
      <c r="AM55">
        <v>0</v>
      </c>
      <c r="AN55">
        <v>0</v>
      </c>
      <c r="AO55">
        <v>0</v>
      </c>
      <c r="AP55">
        <v>1.9691532000000003</v>
      </c>
      <c r="AQ55">
        <v>0</v>
      </c>
      <c r="AR55">
        <v>1.4546304000000003</v>
      </c>
      <c r="AS55">
        <v>2.2450849920000007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38.885793925795802</v>
      </c>
      <c r="BB55">
        <f t="shared" si="0"/>
        <v>945.5646647400315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512.00369335521157</v>
      </c>
      <c r="L56">
        <v>11.003584970699761</v>
      </c>
      <c r="M56">
        <v>61.68986897519887</v>
      </c>
      <c r="N56">
        <v>51.883373732921989</v>
      </c>
      <c r="O56">
        <v>73.285261355026108</v>
      </c>
      <c r="P56">
        <v>20.304266315362792</v>
      </c>
      <c r="Q56">
        <v>13.971889647477548</v>
      </c>
      <c r="R56">
        <v>28.056721075638507</v>
      </c>
      <c r="S56">
        <v>17.333674615384616</v>
      </c>
      <c r="T56">
        <v>0</v>
      </c>
      <c r="U56">
        <v>62.104396847496396</v>
      </c>
      <c r="V56">
        <v>0</v>
      </c>
      <c r="W56">
        <v>0</v>
      </c>
      <c r="X56">
        <v>64.788604303408846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1.6904808000000002</v>
      </c>
      <c r="AF56">
        <v>6.1515000000000004</v>
      </c>
      <c r="AG56">
        <v>30.205774080000001</v>
      </c>
      <c r="AH56">
        <v>0</v>
      </c>
      <c r="AI56">
        <v>0</v>
      </c>
      <c r="AJ56">
        <v>0</v>
      </c>
      <c r="AK56">
        <v>22.574700000000004</v>
      </c>
      <c r="AL56">
        <v>1.7337999999999998</v>
      </c>
      <c r="AM56">
        <v>0</v>
      </c>
      <c r="AN56">
        <v>0</v>
      </c>
      <c r="AO56">
        <v>0</v>
      </c>
      <c r="AP56">
        <v>1.9691532000000003</v>
      </c>
      <c r="AQ56">
        <v>0</v>
      </c>
      <c r="AR56">
        <v>1.4546304000000003</v>
      </c>
      <c r="AS56">
        <v>2.2450849920000007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38.885793925795802</v>
      </c>
      <c r="BB56">
        <f t="shared" si="0"/>
        <v>945.5646647400315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512.00369335521157</v>
      </c>
      <c r="L57">
        <v>11.003584970699761</v>
      </c>
      <c r="M57">
        <v>61.68986897519887</v>
      </c>
      <c r="N57">
        <v>51.883373732921989</v>
      </c>
      <c r="O57">
        <v>73.285261355026108</v>
      </c>
      <c r="P57">
        <v>20.304266315362792</v>
      </c>
      <c r="Q57">
        <v>13.971889647477548</v>
      </c>
      <c r="R57">
        <v>28.056721075638507</v>
      </c>
      <c r="S57">
        <v>17.333674615384616</v>
      </c>
      <c r="T57">
        <v>0</v>
      </c>
      <c r="U57">
        <v>62.104396847496396</v>
      </c>
      <c r="V57">
        <v>0</v>
      </c>
      <c r="W57">
        <v>0</v>
      </c>
      <c r="X57">
        <v>64.788604303408846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1.6904808000000002</v>
      </c>
      <c r="AF57">
        <v>6.1515000000000004</v>
      </c>
      <c r="AG57">
        <v>30.205774080000001</v>
      </c>
      <c r="AH57">
        <v>0</v>
      </c>
      <c r="AI57">
        <v>0</v>
      </c>
      <c r="AJ57">
        <v>0</v>
      </c>
      <c r="AK57">
        <v>22.574700000000004</v>
      </c>
      <c r="AL57">
        <v>1.7337999999999998</v>
      </c>
      <c r="AM57">
        <v>0</v>
      </c>
      <c r="AN57">
        <v>0</v>
      </c>
      <c r="AO57">
        <v>0</v>
      </c>
      <c r="AP57">
        <v>1.9691532000000003</v>
      </c>
      <c r="AQ57">
        <v>0</v>
      </c>
      <c r="AR57">
        <v>1.4546304000000003</v>
      </c>
      <c r="AS57">
        <v>2.2450849920000007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38.885793925795802</v>
      </c>
      <c r="BB57">
        <f t="shared" si="0"/>
        <v>945.5646647400315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512.00369335521157</v>
      </c>
      <c r="L58">
        <v>11.003584970699761</v>
      </c>
      <c r="M58">
        <v>61.68986897519887</v>
      </c>
      <c r="N58">
        <v>51.883373732921989</v>
      </c>
      <c r="O58">
        <v>73.285261355026108</v>
      </c>
      <c r="P58">
        <v>20.304266315362792</v>
      </c>
      <c r="Q58">
        <v>13.971889647477548</v>
      </c>
      <c r="R58">
        <v>28.056721075638507</v>
      </c>
      <c r="S58">
        <v>17.333674615384616</v>
      </c>
      <c r="T58">
        <v>0</v>
      </c>
      <c r="U58">
        <v>62.104396847496396</v>
      </c>
      <c r="V58">
        <v>0</v>
      </c>
      <c r="W58">
        <v>0</v>
      </c>
      <c r="X58">
        <v>64.788604303408846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1.6904808000000002</v>
      </c>
      <c r="AF58">
        <v>6.1515000000000004</v>
      </c>
      <c r="AG58">
        <v>30.205774080000001</v>
      </c>
      <c r="AH58">
        <v>0</v>
      </c>
      <c r="AI58">
        <v>0</v>
      </c>
      <c r="AJ58">
        <v>0</v>
      </c>
      <c r="AK58">
        <v>22.574700000000004</v>
      </c>
      <c r="AL58">
        <v>1.7337999999999998</v>
      </c>
      <c r="AM58">
        <v>0</v>
      </c>
      <c r="AN58">
        <v>0</v>
      </c>
      <c r="AO58">
        <v>0</v>
      </c>
      <c r="AP58">
        <v>1.9691532000000003</v>
      </c>
      <c r="AQ58">
        <v>0</v>
      </c>
      <c r="AR58">
        <v>1.4546304000000003</v>
      </c>
      <c r="AS58">
        <v>2.2450849920000007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38.885793925795802</v>
      </c>
      <c r="BB58">
        <f t="shared" si="0"/>
        <v>945.5646647400315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512.00086279690584</v>
      </c>
      <c r="L59">
        <v>11.004688230829117</v>
      </c>
      <c r="M59">
        <v>61.68986897519887</v>
      </c>
      <c r="N59">
        <v>51.883373732921989</v>
      </c>
      <c r="O59">
        <v>73.285261355026108</v>
      </c>
      <c r="P59">
        <v>20.304266315362792</v>
      </c>
      <c r="Q59">
        <v>9.5836421957040567</v>
      </c>
      <c r="R59">
        <v>18.615522494845358</v>
      </c>
      <c r="S59">
        <v>11.587014923076925</v>
      </c>
      <c r="T59">
        <v>0</v>
      </c>
      <c r="U59">
        <v>62.104396847496396</v>
      </c>
      <c r="V59">
        <v>0</v>
      </c>
      <c r="W59">
        <v>0</v>
      </c>
      <c r="X59">
        <v>64.788604303408846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1.6904808000000002</v>
      </c>
      <c r="AF59">
        <v>6.1515000000000004</v>
      </c>
      <c r="AG59">
        <v>30.205774080000001</v>
      </c>
      <c r="AH59">
        <v>0</v>
      </c>
      <c r="AI59">
        <v>0</v>
      </c>
      <c r="AJ59">
        <v>0</v>
      </c>
      <c r="AK59">
        <v>22.574700000000004</v>
      </c>
      <c r="AL59">
        <v>1.7337999999999998</v>
      </c>
      <c r="AM59">
        <v>0</v>
      </c>
      <c r="AN59">
        <v>0</v>
      </c>
      <c r="AO59">
        <v>0</v>
      </c>
      <c r="AP59">
        <v>1.9691532000000003</v>
      </c>
      <c r="AQ59">
        <v>0</v>
      </c>
      <c r="AR59">
        <v>17.455564800000001</v>
      </c>
      <c r="AS59">
        <v>2.2450849920000007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38.744509740110828</v>
      </c>
      <c r="BB59">
        <f t="shared" si="0"/>
        <v>942.12905030266586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512.00086279690584</v>
      </c>
      <c r="L60">
        <v>11.004688230829117</v>
      </c>
      <c r="M60">
        <v>61.68986897519887</v>
      </c>
      <c r="N60">
        <v>51.883373732921989</v>
      </c>
      <c r="O60">
        <v>73.285261355026108</v>
      </c>
      <c r="P60">
        <v>20.304266315362792</v>
      </c>
      <c r="Q60">
        <v>9.5836421957040567</v>
      </c>
      <c r="R60">
        <v>18.615522494845358</v>
      </c>
      <c r="S60">
        <v>11.587014923076925</v>
      </c>
      <c r="T60">
        <v>0</v>
      </c>
      <c r="U60">
        <v>62.104396847496396</v>
      </c>
      <c r="V60">
        <v>0</v>
      </c>
      <c r="W60">
        <v>0</v>
      </c>
      <c r="X60">
        <v>64.788604303408846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1.6904808000000002</v>
      </c>
      <c r="AF60">
        <v>6.1515000000000004</v>
      </c>
      <c r="AG60">
        <v>30.205774080000001</v>
      </c>
      <c r="AH60">
        <v>0</v>
      </c>
      <c r="AI60">
        <v>0</v>
      </c>
      <c r="AJ60">
        <v>0</v>
      </c>
      <c r="AK60">
        <v>22.574700000000004</v>
      </c>
      <c r="AL60">
        <v>1.7337999999999998</v>
      </c>
      <c r="AM60">
        <v>0</v>
      </c>
      <c r="AN60">
        <v>0</v>
      </c>
      <c r="AO60">
        <v>0</v>
      </c>
      <c r="AP60">
        <v>1.9691532000000003</v>
      </c>
      <c r="AQ60">
        <v>0</v>
      </c>
      <c r="AR60">
        <v>1.4546304000000003</v>
      </c>
      <c r="AS60">
        <v>2.2450849920000007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38.112472831310832</v>
      </c>
      <c r="BB60">
        <f t="shared" si="0"/>
        <v>926.7601528114659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512.00086279690584</v>
      </c>
      <c r="L61">
        <v>11.004688230829117</v>
      </c>
      <c r="M61">
        <v>61.68986897519887</v>
      </c>
      <c r="N61">
        <v>51.883373732921989</v>
      </c>
      <c r="O61">
        <v>73.285261355026108</v>
      </c>
      <c r="P61">
        <v>20.304266315362792</v>
      </c>
      <c r="Q61">
        <v>9.5836421957040567</v>
      </c>
      <c r="R61">
        <v>18.615522494845358</v>
      </c>
      <c r="S61">
        <v>11.587014923076925</v>
      </c>
      <c r="T61">
        <v>0</v>
      </c>
      <c r="U61">
        <v>62.104396847496396</v>
      </c>
      <c r="V61">
        <v>0</v>
      </c>
      <c r="W61">
        <v>0</v>
      </c>
      <c r="X61">
        <v>64.788604303408846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1.6904808000000002</v>
      </c>
      <c r="AF61">
        <v>6.1515000000000004</v>
      </c>
      <c r="AG61">
        <v>30.205774080000001</v>
      </c>
      <c r="AH61">
        <v>0</v>
      </c>
      <c r="AI61">
        <v>0</v>
      </c>
      <c r="AJ61">
        <v>0</v>
      </c>
      <c r="AK61">
        <v>22.574700000000004</v>
      </c>
      <c r="AL61">
        <v>1.7337999999999998</v>
      </c>
      <c r="AM61">
        <v>0</v>
      </c>
      <c r="AN61">
        <v>0</v>
      </c>
      <c r="AO61">
        <v>0</v>
      </c>
      <c r="AP61">
        <v>1.9691532000000003</v>
      </c>
      <c r="AQ61">
        <v>0</v>
      </c>
      <c r="AR61">
        <v>1.4546304000000003</v>
      </c>
      <c r="AS61">
        <v>2.2450849920000007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38.112472831310832</v>
      </c>
      <c r="BB61">
        <f t="shared" si="0"/>
        <v>926.7601528114659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512.00086279690584</v>
      </c>
      <c r="L62">
        <v>11.004688230829117</v>
      </c>
      <c r="M62">
        <v>61.68986897519887</v>
      </c>
      <c r="N62">
        <v>51.883373732921989</v>
      </c>
      <c r="O62">
        <v>73.285261355026108</v>
      </c>
      <c r="P62">
        <v>20.304266315362792</v>
      </c>
      <c r="Q62">
        <v>9.5836421957040567</v>
      </c>
      <c r="R62">
        <v>18.615522494845358</v>
      </c>
      <c r="S62">
        <v>11.587014923076925</v>
      </c>
      <c r="T62">
        <v>0</v>
      </c>
      <c r="U62">
        <v>62.104396847496396</v>
      </c>
      <c r="V62">
        <v>0</v>
      </c>
      <c r="W62">
        <v>0</v>
      </c>
      <c r="X62">
        <v>64.788604303408846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1.6904808000000002</v>
      </c>
      <c r="AF62">
        <v>6.1515000000000004</v>
      </c>
      <c r="AG62">
        <v>30.205774080000001</v>
      </c>
      <c r="AH62">
        <v>0</v>
      </c>
      <c r="AI62">
        <v>0</v>
      </c>
      <c r="AJ62">
        <v>0</v>
      </c>
      <c r="AK62">
        <v>22.574700000000004</v>
      </c>
      <c r="AL62">
        <v>1.7337999999999998</v>
      </c>
      <c r="AM62">
        <v>0</v>
      </c>
      <c r="AN62">
        <v>0</v>
      </c>
      <c r="AO62">
        <v>0</v>
      </c>
      <c r="AP62">
        <v>1.9691532000000003</v>
      </c>
      <c r="AQ62">
        <v>0</v>
      </c>
      <c r="AR62">
        <v>1.4546304000000003</v>
      </c>
      <c r="AS62">
        <v>2.2450849920000007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38.112472831310832</v>
      </c>
      <c r="BB62">
        <f t="shared" si="0"/>
        <v>926.7601528114659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512.00086279690584</v>
      </c>
      <c r="L63">
        <v>11.004688230829117</v>
      </c>
      <c r="M63">
        <v>61.68986897519887</v>
      </c>
      <c r="N63">
        <v>51.883373732921989</v>
      </c>
      <c r="O63">
        <v>73.285261355026108</v>
      </c>
      <c r="P63">
        <v>20.304266315362792</v>
      </c>
      <c r="Q63">
        <v>9.5836421957040567</v>
      </c>
      <c r="R63">
        <v>18.615522494845358</v>
      </c>
      <c r="S63">
        <v>11.587014923076925</v>
      </c>
      <c r="T63">
        <v>0</v>
      </c>
      <c r="U63">
        <v>62.104396847496396</v>
      </c>
      <c r="V63">
        <v>0</v>
      </c>
      <c r="W63">
        <v>0</v>
      </c>
      <c r="X63">
        <v>64.788604303408846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1.6904808000000002</v>
      </c>
      <c r="AF63">
        <v>6.1515000000000004</v>
      </c>
      <c r="AG63">
        <v>30.205774080000001</v>
      </c>
      <c r="AH63">
        <v>0</v>
      </c>
      <c r="AI63">
        <v>0</v>
      </c>
      <c r="AJ63">
        <v>0</v>
      </c>
      <c r="AK63">
        <v>22.574700000000004</v>
      </c>
      <c r="AL63">
        <v>1.7337999999999998</v>
      </c>
      <c r="AM63">
        <v>0</v>
      </c>
      <c r="AN63">
        <v>0</v>
      </c>
      <c r="AO63">
        <v>0</v>
      </c>
      <c r="AP63">
        <v>1.9691532000000003</v>
      </c>
      <c r="AQ63">
        <v>0</v>
      </c>
      <c r="AR63">
        <v>1.4546304000000003</v>
      </c>
      <c r="AS63">
        <v>2.2450849920000007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38.112472831310832</v>
      </c>
      <c r="BB63">
        <f t="shared" si="0"/>
        <v>926.7601528114659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512.00086279690584</v>
      </c>
      <c r="L64">
        <v>11.004688230829117</v>
      </c>
      <c r="M64">
        <v>61.68986897519887</v>
      </c>
      <c r="N64">
        <v>51.883373732921989</v>
      </c>
      <c r="O64">
        <v>73.285261355026108</v>
      </c>
      <c r="P64">
        <v>20.304266315362792</v>
      </c>
      <c r="Q64">
        <v>9.5836421957040567</v>
      </c>
      <c r="R64">
        <v>18.615522494845358</v>
      </c>
      <c r="S64">
        <v>11.587014923076925</v>
      </c>
      <c r="T64">
        <v>0</v>
      </c>
      <c r="U64">
        <v>62.104396847496396</v>
      </c>
      <c r="V64">
        <v>0</v>
      </c>
      <c r="W64">
        <v>0</v>
      </c>
      <c r="X64">
        <v>64.788604303408846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1.6904808000000002</v>
      </c>
      <c r="AF64">
        <v>6.1515000000000004</v>
      </c>
      <c r="AG64">
        <v>30.205774080000001</v>
      </c>
      <c r="AH64">
        <v>0</v>
      </c>
      <c r="AI64">
        <v>0</v>
      </c>
      <c r="AJ64">
        <v>0</v>
      </c>
      <c r="AK64">
        <v>22.574700000000004</v>
      </c>
      <c r="AL64">
        <v>1.7337999999999998</v>
      </c>
      <c r="AM64">
        <v>0</v>
      </c>
      <c r="AN64">
        <v>0</v>
      </c>
      <c r="AO64">
        <v>0</v>
      </c>
      <c r="AP64">
        <v>1.9691532000000003</v>
      </c>
      <c r="AQ64">
        <v>0</v>
      </c>
      <c r="AR64">
        <v>1.4546304000000003</v>
      </c>
      <c r="AS64">
        <v>2.2450849920000007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38.112472831310832</v>
      </c>
      <c r="BB64">
        <f t="shared" si="0"/>
        <v>926.7601528114659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512.00086279690584</v>
      </c>
      <c r="L65">
        <v>11.004688230829117</v>
      </c>
      <c r="M65">
        <v>61.68986897519887</v>
      </c>
      <c r="N65">
        <v>51.883373732921989</v>
      </c>
      <c r="O65">
        <v>73.285261355026108</v>
      </c>
      <c r="P65">
        <v>20.304266315362792</v>
      </c>
      <c r="Q65">
        <v>9.5836421957040567</v>
      </c>
      <c r="R65">
        <v>18.615522494845358</v>
      </c>
      <c r="S65">
        <v>11.587014923076925</v>
      </c>
      <c r="T65">
        <v>0</v>
      </c>
      <c r="U65">
        <v>62.104396847496396</v>
      </c>
      <c r="V65">
        <v>0</v>
      </c>
      <c r="W65">
        <v>0</v>
      </c>
      <c r="X65">
        <v>64.788604303408846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1.6904808000000002</v>
      </c>
      <c r="AF65">
        <v>6.1515000000000004</v>
      </c>
      <c r="AG65">
        <v>30.205774080000001</v>
      </c>
      <c r="AH65">
        <v>0</v>
      </c>
      <c r="AI65">
        <v>0</v>
      </c>
      <c r="AJ65">
        <v>0</v>
      </c>
      <c r="AK65">
        <v>22.574700000000004</v>
      </c>
      <c r="AL65">
        <v>1.7337999999999998</v>
      </c>
      <c r="AM65">
        <v>0</v>
      </c>
      <c r="AN65">
        <v>0</v>
      </c>
      <c r="AO65">
        <v>0</v>
      </c>
      <c r="AP65">
        <v>1.9691532000000003</v>
      </c>
      <c r="AQ65">
        <v>0</v>
      </c>
      <c r="AR65">
        <v>1.4546304000000003</v>
      </c>
      <c r="AS65">
        <v>2.2450849920000007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38.112472831310832</v>
      </c>
      <c r="BB65">
        <f t="shared" si="0"/>
        <v>926.7601528114659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512.00086279690584</v>
      </c>
      <c r="L66">
        <v>11.004688230829117</v>
      </c>
      <c r="M66">
        <v>61.68986897519887</v>
      </c>
      <c r="N66">
        <v>51.883373732921989</v>
      </c>
      <c r="O66">
        <v>73.285261355026108</v>
      </c>
      <c r="P66">
        <v>20.304266315362792</v>
      </c>
      <c r="Q66">
        <v>9.5836421957040567</v>
      </c>
      <c r="R66">
        <v>18.615522494845358</v>
      </c>
      <c r="S66">
        <v>11.587014923076925</v>
      </c>
      <c r="T66">
        <v>0</v>
      </c>
      <c r="U66">
        <v>62.104396847496396</v>
      </c>
      <c r="V66">
        <v>0</v>
      </c>
      <c r="W66">
        <v>0</v>
      </c>
      <c r="X66">
        <v>64.788604303408846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1.6904808000000002</v>
      </c>
      <c r="AF66">
        <v>6.1515000000000004</v>
      </c>
      <c r="AG66">
        <v>30.205774080000001</v>
      </c>
      <c r="AH66">
        <v>0</v>
      </c>
      <c r="AI66">
        <v>0</v>
      </c>
      <c r="AJ66">
        <v>0</v>
      </c>
      <c r="AK66">
        <v>22.574700000000004</v>
      </c>
      <c r="AL66">
        <v>1.7337999999999998</v>
      </c>
      <c r="AM66">
        <v>0</v>
      </c>
      <c r="AN66">
        <v>0</v>
      </c>
      <c r="AO66">
        <v>0</v>
      </c>
      <c r="AP66">
        <v>1.9691532000000003</v>
      </c>
      <c r="AQ66">
        <v>0</v>
      </c>
      <c r="AR66">
        <v>1.4546304000000003</v>
      </c>
      <c r="AS66">
        <v>2.2450849920000007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38.112472831310832</v>
      </c>
      <c r="BB66">
        <f t="shared" si="0"/>
        <v>926.7601528114659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512.00086279690584</v>
      </c>
      <c r="L67">
        <v>11.004688230829117</v>
      </c>
      <c r="M67">
        <v>61.68986897519887</v>
      </c>
      <c r="N67">
        <v>51.883373732921989</v>
      </c>
      <c r="O67">
        <v>73.285261355026108</v>
      </c>
      <c r="P67">
        <v>20.304266315362792</v>
      </c>
      <c r="Q67">
        <v>9.5828473508353227</v>
      </c>
      <c r="R67">
        <v>18.614602086401568</v>
      </c>
      <c r="S67">
        <v>11.586659289940828</v>
      </c>
      <c r="T67">
        <v>0</v>
      </c>
      <c r="U67">
        <v>62.104396847496396</v>
      </c>
      <c r="V67">
        <v>0</v>
      </c>
      <c r="W67">
        <v>0</v>
      </c>
      <c r="X67">
        <v>64.788604303408846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6.1515000000000004</v>
      </c>
      <c r="AG67">
        <v>30.205774080000001</v>
      </c>
      <c r="AH67">
        <v>0</v>
      </c>
      <c r="AI67">
        <v>0</v>
      </c>
      <c r="AJ67">
        <v>0</v>
      </c>
      <c r="AK67">
        <v>22.574700000000004</v>
      </c>
      <c r="AL67">
        <v>1.7337999999999998</v>
      </c>
      <c r="AM67">
        <v>0</v>
      </c>
      <c r="AN67">
        <v>0</v>
      </c>
      <c r="AO67">
        <v>0</v>
      </c>
      <c r="AP67">
        <v>2.5317684000000003</v>
      </c>
      <c r="AQ67">
        <v>0</v>
      </c>
      <c r="AR67">
        <v>1.4546304000000003</v>
      </c>
      <c r="AS67">
        <v>2.2450849920000007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38.067840024796489</v>
      </c>
      <c r="BB67">
        <f t="shared" si="0"/>
        <v>925.67484913153146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512.00086279690584</v>
      </c>
      <c r="L68">
        <v>11.004688230829117</v>
      </c>
      <c r="M68">
        <v>61.68986897519887</v>
      </c>
      <c r="N68">
        <v>51.883373732921989</v>
      </c>
      <c r="O68">
        <v>73.285261355026108</v>
      </c>
      <c r="P68">
        <v>20.304266315362792</v>
      </c>
      <c r="Q68">
        <v>9.5828473508353227</v>
      </c>
      <c r="R68">
        <v>18.614602086401568</v>
      </c>
      <c r="S68">
        <v>11.586659289940828</v>
      </c>
      <c r="T68">
        <v>0</v>
      </c>
      <c r="U68">
        <v>62.104396847496396</v>
      </c>
      <c r="V68">
        <v>0</v>
      </c>
      <c r="W68">
        <v>0</v>
      </c>
      <c r="X68">
        <v>64.788604303408846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6.1515000000000004</v>
      </c>
      <c r="AG68">
        <v>30.205774080000001</v>
      </c>
      <c r="AH68">
        <v>8.0688945600000022</v>
      </c>
      <c r="AI68">
        <v>0</v>
      </c>
      <c r="AJ68">
        <v>0</v>
      </c>
      <c r="AK68">
        <v>22.574700000000004</v>
      </c>
      <c r="AL68">
        <v>1.7337999999999998</v>
      </c>
      <c r="AM68">
        <v>0</v>
      </c>
      <c r="AN68">
        <v>0</v>
      </c>
      <c r="AO68">
        <v>0</v>
      </c>
      <c r="AP68">
        <v>2.5317684000000003</v>
      </c>
      <c r="AQ68">
        <v>8.734</v>
      </c>
      <c r="AR68">
        <v>1.4546304000000003</v>
      </c>
      <c r="AS68">
        <v>2.2450849920000007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38.731554315996483</v>
      </c>
      <c r="BB68">
        <f t="shared" ref="BB68:BB99" si="1">SUM(B68:AZ68)-BA68</f>
        <v>941.81402940033149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512.00086279690584</v>
      </c>
      <c r="L69">
        <v>11.004538174052323</v>
      </c>
      <c r="M69">
        <v>61.68986897519887</v>
      </c>
      <c r="N69">
        <v>51.883373732921989</v>
      </c>
      <c r="O69">
        <v>73.285261355026108</v>
      </c>
      <c r="P69">
        <v>20.158432013066559</v>
      </c>
      <c r="Q69">
        <v>9.5828473508353227</v>
      </c>
      <c r="R69">
        <v>18.614602086401568</v>
      </c>
      <c r="S69">
        <v>11.586659289940828</v>
      </c>
      <c r="T69">
        <v>0</v>
      </c>
      <c r="U69">
        <v>62.104396847496396</v>
      </c>
      <c r="V69">
        <v>0</v>
      </c>
      <c r="W69">
        <v>0</v>
      </c>
      <c r="X69">
        <v>64.788604303408846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6.1515000000000004</v>
      </c>
      <c r="AG69">
        <v>30.205774080000001</v>
      </c>
      <c r="AH69">
        <v>10.273283279999999</v>
      </c>
      <c r="AI69">
        <v>0</v>
      </c>
      <c r="AJ69">
        <v>0</v>
      </c>
      <c r="AK69">
        <v>22.574700000000004</v>
      </c>
      <c r="AL69">
        <v>1.7337999999999998</v>
      </c>
      <c r="AM69">
        <v>0</v>
      </c>
      <c r="AN69">
        <v>0</v>
      </c>
      <c r="AO69">
        <v>0</v>
      </c>
      <c r="AP69">
        <v>2.5317684000000003</v>
      </c>
      <c r="AQ69">
        <v>16.376250000000002</v>
      </c>
      <c r="AR69">
        <v>1.4546304000000003</v>
      </c>
      <c r="AS69">
        <v>2.2450849920000007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39.114727705689035</v>
      </c>
      <c r="BB69">
        <f t="shared" si="1"/>
        <v>951.13151037156581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512.00086279690584</v>
      </c>
      <c r="L70">
        <v>11.004538174052323</v>
      </c>
      <c r="M70">
        <v>61.68986897519887</v>
      </c>
      <c r="N70">
        <v>51.883373732921989</v>
      </c>
      <c r="O70">
        <v>73.285261355026108</v>
      </c>
      <c r="P70">
        <v>20.158432013066559</v>
      </c>
      <c r="Q70">
        <v>9.5828473508353227</v>
      </c>
      <c r="R70">
        <v>18.614602086401568</v>
      </c>
      <c r="S70">
        <v>11.586659289940828</v>
      </c>
      <c r="T70">
        <v>0</v>
      </c>
      <c r="U70">
        <v>62.104396847496396</v>
      </c>
      <c r="V70">
        <v>0</v>
      </c>
      <c r="W70">
        <v>0</v>
      </c>
      <c r="X70">
        <v>64.788604303408846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6.1515000000000004</v>
      </c>
      <c r="AG70">
        <v>30.205774080000001</v>
      </c>
      <c r="AH70">
        <v>20.546566559999999</v>
      </c>
      <c r="AI70">
        <v>0</v>
      </c>
      <c r="AJ70">
        <v>0</v>
      </c>
      <c r="AK70">
        <v>22.574700000000004</v>
      </c>
      <c r="AL70">
        <v>1.7337999999999998</v>
      </c>
      <c r="AM70">
        <v>0</v>
      </c>
      <c r="AN70">
        <v>0</v>
      </c>
      <c r="AO70">
        <v>0</v>
      </c>
      <c r="AP70">
        <v>2.5317684000000003</v>
      </c>
      <c r="AQ70">
        <v>25.110250000000004</v>
      </c>
      <c r="AR70">
        <v>1.4546304000000003</v>
      </c>
      <c r="AS70">
        <v>2.2450849920000007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39.865515153689032</v>
      </c>
      <c r="BB70">
        <f t="shared" si="1"/>
        <v>969.38800620356574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512.00086279690584</v>
      </c>
      <c r="L71">
        <v>11.004538174052323</v>
      </c>
      <c r="M71">
        <v>61.68986897519887</v>
      </c>
      <c r="N71">
        <v>51.883373732921989</v>
      </c>
      <c r="O71">
        <v>73.285261355026108</v>
      </c>
      <c r="P71">
        <v>20.158432013066559</v>
      </c>
      <c r="Q71">
        <v>9.5828473508353227</v>
      </c>
      <c r="R71">
        <v>18.614602086401568</v>
      </c>
      <c r="S71">
        <v>11.586659289940828</v>
      </c>
      <c r="T71">
        <v>0</v>
      </c>
      <c r="U71">
        <v>62.104396847496396</v>
      </c>
      <c r="V71">
        <v>0</v>
      </c>
      <c r="W71">
        <v>0</v>
      </c>
      <c r="X71">
        <v>64.788604303408846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4.003264080000001</v>
      </c>
      <c r="AE71">
        <v>0</v>
      </c>
      <c r="AF71">
        <v>12.303000000000001</v>
      </c>
      <c r="AG71">
        <v>30.205774080000001</v>
      </c>
      <c r="AH71">
        <v>30.81984984</v>
      </c>
      <c r="AI71">
        <v>0</v>
      </c>
      <c r="AJ71">
        <v>0</v>
      </c>
      <c r="AK71">
        <v>22.574700000000004</v>
      </c>
      <c r="AL71">
        <v>1.7337999999999998</v>
      </c>
      <c r="AM71">
        <v>0</v>
      </c>
      <c r="AN71">
        <v>0</v>
      </c>
      <c r="AO71">
        <v>0</v>
      </c>
      <c r="AP71">
        <v>2.5317684000000003</v>
      </c>
      <c r="AQ71">
        <v>41.923200000000001</v>
      </c>
      <c r="AR71">
        <v>1.4546304000000003</v>
      </c>
      <c r="AS71">
        <v>2.2450849920000007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41.336534598101736</v>
      </c>
      <c r="BB71">
        <f t="shared" si="1"/>
        <v>1005.1579841191531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512.00086279690584</v>
      </c>
      <c r="L72">
        <v>11.004538174052323</v>
      </c>
      <c r="M72">
        <v>61.68986897519887</v>
      </c>
      <c r="N72">
        <v>51.883373732921989</v>
      </c>
      <c r="O72">
        <v>73.285261355026108</v>
      </c>
      <c r="P72">
        <v>20.158432013066559</v>
      </c>
      <c r="Q72">
        <v>9.5828473508353227</v>
      </c>
      <c r="R72">
        <v>18.614602086401568</v>
      </c>
      <c r="S72">
        <v>11.586659289940828</v>
      </c>
      <c r="T72">
        <v>0</v>
      </c>
      <c r="U72">
        <v>62.104396847496396</v>
      </c>
      <c r="V72">
        <v>0</v>
      </c>
      <c r="W72">
        <v>0</v>
      </c>
      <c r="X72">
        <v>64.788604303408846</v>
      </c>
      <c r="Y72">
        <v>0</v>
      </c>
      <c r="Z72">
        <v>0</v>
      </c>
      <c r="AA72">
        <v>0</v>
      </c>
      <c r="AB72">
        <v>5.784281567999999</v>
      </c>
      <c r="AC72">
        <v>4.2505073279999994</v>
      </c>
      <c r="AD72">
        <v>12.009792239999999</v>
      </c>
      <c r="AE72">
        <v>6.1984295999999999</v>
      </c>
      <c r="AF72">
        <v>18.454500000000003</v>
      </c>
      <c r="AG72">
        <v>30.205774080000001</v>
      </c>
      <c r="AH72">
        <v>41.093133119999997</v>
      </c>
      <c r="AI72">
        <v>1.1182032</v>
      </c>
      <c r="AJ72">
        <v>0</v>
      </c>
      <c r="AK72">
        <v>22.574700000000004</v>
      </c>
      <c r="AL72">
        <v>1.7337999999999998</v>
      </c>
      <c r="AM72">
        <v>0</v>
      </c>
      <c r="AN72">
        <v>0</v>
      </c>
      <c r="AO72">
        <v>0</v>
      </c>
      <c r="AP72">
        <v>2.5317684000000003</v>
      </c>
      <c r="AQ72">
        <v>43.145960000000002</v>
      </c>
      <c r="AR72">
        <v>1.4546304000000003</v>
      </c>
      <c r="AS72">
        <v>2.2450849920000007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43.035251836101729</v>
      </c>
      <c r="BB72">
        <f t="shared" si="1"/>
        <v>1046.4647600171531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512.00086279690584</v>
      </c>
      <c r="L73">
        <v>11.004538174052323</v>
      </c>
      <c r="M73">
        <v>61.68986897519887</v>
      </c>
      <c r="N73">
        <v>51.883373732921989</v>
      </c>
      <c r="O73">
        <v>73.285261355026108</v>
      </c>
      <c r="P73">
        <v>20.158432013066559</v>
      </c>
      <c r="Q73">
        <v>9.5828473508353227</v>
      </c>
      <c r="R73">
        <v>18.614602086401568</v>
      </c>
      <c r="S73">
        <v>11.586659289940828</v>
      </c>
      <c r="T73">
        <v>0</v>
      </c>
      <c r="U73">
        <v>62.104396847496396</v>
      </c>
      <c r="V73">
        <v>0</v>
      </c>
      <c r="W73">
        <v>0</v>
      </c>
      <c r="X73">
        <v>64.788604303408846</v>
      </c>
      <c r="Y73">
        <v>0</v>
      </c>
      <c r="Z73">
        <v>2.8784289600000004</v>
      </c>
      <c r="AA73">
        <v>0</v>
      </c>
      <c r="AB73">
        <v>11.568563136000002</v>
      </c>
      <c r="AC73">
        <v>12.764385273599999</v>
      </c>
      <c r="AD73">
        <v>16.050188044800002</v>
      </c>
      <c r="AE73">
        <v>12.396859200000002</v>
      </c>
      <c r="AF73">
        <v>21.188500000000001</v>
      </c>
      <c r="AG73">
        <v>30.205774080000001</v>
      </c>
      <c r="AH73">
        <v>53.57080512000001</v>
      </c>
      <c r="AI73">
        <v>7.2683207999999997</v>
      </c>
      <c r="AJ73">
        <v>0</v>
      </c>
      <c r="AK73">
        <v>22.574700000000004</v>
      </c>
      <c r="AL73">
        <v>13.003499999999997</v>
      </c>
      <c r="AM73">
        <v>0</v>
      </c>
      <c r="AN73">
        <v>0</v>
      </c>
      <c r="AO73">
        <v>0</v>
      </c>
      <c r="AP73">
        <v>2.5317684000000003</v>
      </c>
      <c r="AQ73">
        <v>43.145960000000002</v>
      </c>
      <c r="AR73">
        <v>1.4546304000000003</v>
      </c>
      <c r="AS73">
        <v>2.9540591999999997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45.435108374901731</v>
      </c>
      <c r="BB73">
        <f t="shared" si="1"/>
        <v>1104.8207811647528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512.00086279690584</v>
      </c>
      <c r="L74">
        <v>11.004538174052323</v>
      </c>
      <c r="M74">
        <v>61.68986897519887</v>
      </c>
      <c r="N74">
        <v>51.883373732921989</v>
      </c>
      <c r="O74">
        <v>73.285261355026108</v>
      </c>
      <c r="P74">
        <v>20.158432013066559</v>
      </c>
      <c r="Q74">
        <v>9.5828473508353227</v>
      </c>
      <c r="R74">
        <v>18.614602086401568</v>
      </c>
      <c r="S74">
        <v>11.586659289940828</v>
      </c>
      <c r="T74">
        <v>0</v>
      </c>
      <c r="U74">
        <v>62.104396847496396</v>
      </c>
      <c r="V74">
        <v>0</v>
      </c>
      <c r="W74">
        <v>0</v>
      </c>
      <c r="X74">
        <v>64.788604303408846</v>
      </c>
      <c r="Y74">
        <v>0</v>
      </c>
      <c r="Z74">
        <v>8.6352868800000007</v>
      </c>
      <c r="AA74">
        <v>0</v>
      </c>
      <c r="AB74">
        <v>17.352844704000002</v>
      </c>
      <c r="AC74">
        <v>12.764385273599999</v>
      </c>
      <c r="AD74">
        <v>16.050188044800002</v>
      </c>
      <c r="AE74">
        <v>21.712535395200003</v>
      </c>
      <c r="AF74">
        <v>21.188500000000001</v>
      </c>
      <c r="AG74">
        <v>30.205774080000001</v>
      </c>
      <c r="AH74">
        <v>61.556515200000007</v>
      </c>
      <c r="AI74">
        <v>7.2683207999999997</v>
      </c>
      <c r="AJ74">
        <v>0</v>
      </c>
      <c r="AK74">
        <v>22.574700000000004</v>
      </c>
      <c r="AL74">
        <v>31.208399999999994</v>
      </c>
      <c r="AM74">
        <v>0</v>
      </c>
      <c r="AN74">
        <v>0</v>
      </c>
      <c r="AO74">
        <v>0</v>
      </c>
      <c r="AP74">
        <v>2.5317684000000003</v>
      </c>
      <c r="AQ74">
        <v>43.145960000000002</v>
      </c>
      <c r="AR74">
        <v>1.4546304000000003</v>
      </c>
      <c r="AS74">
        <v>2.9540591999999997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47.293481893701752</v>
      </c>
      <c r="BB74">
        <f t="shared" si="1"/>
        <v>1150.0098334091529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512.00086279690584</v>
      </c>
      <c r="L75">
        <v>11.004538174052323</v>
      </c>
      <c r="M75">
        <v>63.76598393119837</v>
      </c>
      <c r="N75">
        <v>51.883373732921989</v>
      </c>
      <c r="O75">
        <v>73.285261355026108</v>
      </c>
      <c r="P75">
        <v>20.15637440032663</v>
      </c>
      <c r="Q75">
        <v>9.5828473508353227</v>
      </c>
      <c r="R75">
        <v>18.614602086401568</v>
      </c>
      <c r="S75">
        <v>11.586659289940828</v>
      </c>
      <c r="T75">
        <v>0</v>
      </c>
      <c r="U75">
        <v>62.104396847496396</v>
      </c>
      <c r="V75">
        <v>0</v>
      </c>
      <c r="W75">
        <v>0</v>
      </c>
      <c r="X75">
        <v>64.788604303408846</v>
      </c>
      <c r="Y75">
        <v>0</v>
      </c>
      <c r="Z75">
        <v>8.6352868800000007</v>
      </c>
      <c r="AA75">
        <v>0</v>
      </c>
      <c r="AB75">
        <v>17.352844704000002</v>
      </c>
      <c r="AC75">
        <v>12.764385273599999</v>
      </c>
      <c r="AD75">
        <v>16.050188044800002</v>
      </c>
      <c r="AE75">
        <v>21.712535395200003</v>
      </c>
      <c r="AF75">
        <v>21.188500000000001</v>
      </c>
      <c r="AG75">
        <v>30.205774080000001</v>
      </c>
      <c r="AH75">
        <v>61.556515200000007</v>
      </c>
      <c r="AI75">
        <v>7.2683207999999997</v>
      </c>
      <c r="AJ75">
        <v>0</v>
      </c>
      <c r="AK75">
        <v>22.574700000000004</v>
      </c>
      <c r="AL75">
        <v>31.208399999999994</v>
      </c>
      <c r="AM75">
        <v>0</v>
      </c>
      <c r="AN75">
        <v>0</v>
      </c>
      <c r="AO75">
        <v>0</v>
      </c>
      <c r="AP75">
        <v>2.5317684000000003</v>
      </c>
      <c r="AQ75">
        <v>43.145960000000002</v>
      </c>
      <c r="AR75">
        <v>1.9395072000000007</v>
      </c>
      <c r="AS75">
        <v>2.9540591999999997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47.394559792360496</v>
      </c>
      <c r="BB75">
        <f t="shared" si="1"/>
        <v>1152.4676896537535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512.00086279690584</v>
      </c>
      <c r="L76">
        <v>11.004538174052323</v>
      </c>
      <c r="M76">
        <v>63.76598393119837</v>
      </c>
      <c r="N76">
        <v>51.883373732921989</v>
      </c>
      <c r="O76">
        <v>73.285261355026108</v>
      </c>
      <c r="P76">
        <v>20.15637440032663</v>
      </c>
      <c r="Q76">
        <v>9.5828473508353227</v>
      </c>
      <c r="R76">
        <v>18.614602086401568</v>
      </c>
      <c r="S76">
        <v>11.586659289940828</v>
      </c>
      <c r="T76">
        <v>0</v>
      </c>
      <c r="U76">
        <v>62.104396847496396</v>
      </c>
      <c r="V76">
        <v>0</v>
      </c>
      <c r="W76">
        <v>0</v>
      </c>
      <c r="X76">
        <v>64.788604303408846</v>
      </c>
      <c r="Y76">
        <v>0</v>
      </c>
      <c r="Z76">
        <v>2.8784289600000004</v>
      </c>
      <c r="AA76">
        <v>0</v>
      </c>
      <c r="AB76">
        <v>17.352844704000002</v>
      </c>
      <c r="AC76">
        <v>12.764385273599999</v>
      </c>
      <c r="AD76">
        <v>16.050188044800002</v>
      </c>
      <c r="AE76">
        <v>21.712535395200003</v>
      </c>
      <c r="AF76">
        <v>21.188500000000001</v>
      </c>
      <c r="AG76">
        <v>30.205774080000001</v>
      </c>
      <c r="AH76">
        <v>61.556515200000007</v>
      </c>
      <c r="AI76">
        <v>7.2683207999999997</v>
      </c>
      <c r="AJ76">
        <v>0</v>
      </c>
      <c r="AK76">
        <v>22.574700000000004</v>
      </c>
      <c r="AL76">
        <v>31.208399999999994</v>
      </c>
      <c r="AM76">
        <v>0</v>
      </c>
      <c r="AN76">
        <v>0</v>
      </c>
      <c r="AO76">
        <v>0</v>
      </c>
      <c r="AP76">
        <v>2.5317684000000003</v>
      </c>
      <c r="AQ76">
        <v>43.145960000000002</v>
      </c>
      <c r="AR76">
        <v>17.455564800000001</v>
      </c>
      <c r="AS76">
        <v>2.9540591999999997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47.780048267560495</v>
      </c>
      <c r="BB76">
        <f t="shared" si="1"/>
        <v>1161.8414008585537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512.00086279690584</v>
      </c>
      <c r="L77">
        <v>11.004538174052323</v>
      </c>
      <c r="M77">
        <v>63.76598393119837</v>
      </c>
      <c r="N77">
        <v>51.883373732921989</v>
      </c>
      <c r="O77">
        <v>73.285261355026108</v>
      </c>
      <c r="P77">
        <v>20.15637440032663</v>
      </c>
      <c r="Q77">
        <v>9.5828473508353227</v>
      </c>
      <c r="R77">
        <v>18.614602086401568</v>
      </c>
      <c r="S77">
        <v>11.586659289940828</v>
      </c>
      <c r="T77">
        <v>0</v>
      </c>
      <c r="U77">
        <v>62.104396847496396</v>
      </c>
      <c r="V77">
        <v>0</v>
      </c>
      <c r="W77">
        <v>0</v>
      </c>
      <c r="X77">
        <v>64.788604303408846</v>
      </c>
      <c r="Y77">
        <v>0</v>
      </c>
      <c r="Z77">
        <v>2.8784289600000004</v>
      </c>
      <c r="AA77">
        <v>0</v>
      </c>
      <c r="AB77">
        <v>17.352844704000002</v>
      </c>
      <c r="AC77">
        <v>12.764385273599999</v>
      </c>
      <c r="AD77">
        <v>16.050188044800002</v>
      </c>
      <c r="AE77">
        <v>21.712535395200003</v>
      </c>
      <c r="AF77">
        <v>21.188500000000001</v>
      </c>
      <c r="AG77">
        <v>30.205774080000001</v>
      </c>
      <c r="AH77">
        <v>61.63969968</v>
      </c>
      <c r="AI77">
        <v>7.2683207999999997</v>
      </c>
      <c r="AJ77">
        <v>0</v>
      </c>
      <c r="AK77">
        <v>22.574700000000004</v>
      </c>
      <c r="AL77">
        <v>31.208399999999994</v>
      </c>
      <c r="AM77">
        <v>0</v>
      </c>
      <c r="AN77">
        <v>0</v>
      </c>
      <c r="AO77">
        <v>0</v>
      </c>
      <c r="AP77">
        <v>1.9691532000000003</v>
      </c>
      <c r="AQ77">
        <v>43.145960000000002</v>
      </c>
      <c r="AR77">
        <v>17.455564800000001</v>
      </c>
      <c r="AS77">
        <v>2.9540591999999997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47.761110402760472</v>
      </c>
      <c r="BB77">
        <f t="shared" si="1"/>
        <v>1161.3809080033536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512.00086279690584</v>
      </c>
      <c r="L78">
        <v>11.004538174052323</v>
      </c>
      <c r="M78">
        <v>63.76598393119837</v>
      </c>
      <c r="N78">
        <v>51.883373732921989</v>
      </c>
      <c r="O78">
        <v>73.285261355026108</v>
      </c>
      <c r="P78">
        <v>20.15637440032663</v>
      </c>
      <c r="Q78">
        <v>9.5828473508353227</v>
      </c>
      <c r="R78">
        <v>18.614602086401568</v>
      </c>
      <c r="S78">
        <v>11.586659289940828</v>
      </c>
      <c r="T78">
        <v>0</v>
      </c>
      <c r="U78">
        <v>62.104396847496396</v>
      </c>
      <c r="V78">
        <v>0</v>
      </c>
      <c r="W78">
        <v>0</v>
      </c>
      <c r="X78">
        <v>64.788604303408846</v>
      </c>
      <c r="Y78">
        <v>0</v>
      </c>
      <c r="Z78">
        <v>2.7537839999999996</v>
      </c>
      <c r="AA78">
        <v>0</v>
      </c>
      <c r="AB78">
        <v>11.568563136000002</v>
      </c>
      <c r="AC78">
        <v>7.8858096480000004</v>
      </c>
      <c r="AD78">
        <v>16.050188044800002</v>
      </c>
      <c r="AE78">
        <v>21.712535395200003</v>
      </c>
      <c r="AF78">
        <v>21.188500000000001</v>
      </c>
      <c r="AG78">
        <v>30.205774080000001</v>
      </c>
      <c r="AH78">
        <v>60.599893680000008</v>
      </c>
      <c r="AI78">
        <v>7.2683207999999997</v>
      </c>
      <c r="AJ78">
        <v>0</v>
      </c>
      <c r="AK78">
        <v>22.574700000000004</v>
      </c>
      <c r="AL78">
        <v>13.003499999999997</v>
      </c>
      <c r="AM78">
        <v>0</v>
      </c>
      <c r="AN78">
        <v>0</v>
      </c>
      <c r="AO78">
        <v>0</v>
      </c>
      <c r="AP78">
        <v>1.9691532000000003</v>
      </c>
      <c r="AQ78">
        <v>43.145960000000002</v>
      </c>
      <c r="AR78">
        <v>2.9092608000000006</v>
      </c>
      <c r="AS78">
        <v>2.2450849920000007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45.97225477756048</v>
      </c>
      <c r="BB78">
        <f t="shared" si="1"/>
        <v>1117.8822772669539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512.00086279690584</v>
      </c>
      <c r="L79">
        <v>11.004538174052323</v>
      </c>
      <c r="M79">
        <v>63.76598393119837</v>
      </c>
      <c r="N79">
        <v>51.883373732921989</v>
      </c>
      <c r="O79">
        <v>73.285261355026108</v>
      </c>
      <c r="P79">
        <v>20.15637440032663</v>
      </c>
      <c r="Q79">
        <v>9.5828473508353227</v>
      </c>
      <c r="R79">
        <v>18.614602086401568</v>
      </c>
      <c r="S79">
        <v>11.586659289940828</v>
      </c>
      <c r="T79">
        <v>0</v>
      </c>
      <c r="U79">
        <v>62.104396847496396</v>
      </c>
      <c r="V79">
        <v>0</v>
      </c>
      <c r="W79">
        <v>0</v>
      </c>
      <c r="X79">
        <v>64.788604303408846</v>
      </c>
      <c r="Y79">
        <v>0</v>
      </c>
      <c r="Z79">
        <v>0</v>
      </c>
      <c r="AA79">
        <v>0</v>
      </c>
      <c r="AB79">
        <v>5.784281567999999</v>
      </c>
      <c r="AC79">
        <v>4.2505073279999994</v>
      </c>
      <c r="AD79">
        <v>12.009792239999999</v>
      </c>
      <c r="AE79">
        <v>12.396859200000002</v>
      </c>
      <c r="AF79">
        <v>18.454500000000003</v>
      </c>
      <c r="AG79">
        <v>30.205774080000001</v>
      </c>
      <c r="AH79">
        <v>51.366416400000006</v>
      </c>
      <c r="AI79">
        <v>1.1182032</v>
      </c>
      <c r="AJ79">
        <v>0</v>
      </c>
      <c r="AK79">
        <v>22.574700000000004</v>
      </c>
      <c r="AL79">
        <v>1.7337999999999998</v>
      </c>
      <c r="AM79">
        <v>0</v>
      </c>
      <c r="AN79">
        <v>0</v>
      </c>
      <c r="AO79">
        <v>0</v>
      </c>
      <c r="AP79">
        <v>1.9691532000000003</v>
      </c>
      <c r="AQ79">
        <v>42.359900000000003</v>
      </c>
      <c r="AR79">
        <v>1.4546304000000003</v>
      </c>
      <c r="AS79">
        <v>2.2450849920000007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43.71453684796051</v>
      </c>
      <c r="BB79">
        <f t="shared" si="1"/>
        <v>1062.9825700285535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512.00086279690584</v>
      </c>
      <c r="L80">
        <v>11.004538174052323</v>
      </c>
      <c r="M80">
        <v>63.76598393119837</v>
      </c>
      <c r="N80">
        <v>51.883373732921989</v>
      </c>
      <c r="O80">
        <v>73.285261355026108</v>
      </c>
      <c r="P80">
        <v>20.15637440032663</v>
      </c>
      <c r="Q80">
        <v>9.5828473508353227</v>
      </c>
      <c r="R80">
        <v>18.614602086401568</v>
      </c>
      <c r="S80">
        <v>11.586659289940828</v>
      </c>
      <c r="T80">
        <v>0</v>
      </c>
      <c r="U80">
        <v>62.104396847496396</v>
      </c>
      <c r="V80">
        <v>0</v>
      </c>
      <c r="W80">
        <v>0</v>
      </c>
      <c r="X80">
        <v>64.788604303408846</v>
      </c>
      <c r="Y80">
        <v>0</v>
      </c>
      <c r="Z80">
        <v>0</v>
      </c>
      <c r="AA80">
        <v>0</v>
      </c>
      <c r="AB80">
        <v>5.784281567999999</v>
      </c>
      <c r="AC80">
        <v>0</v>
      </c>
      <c r="AD80">
        <v>4.003264080000001</v>
      </c>
      <c r="AE80">
        <v>6.1984295999999999</v>
      </c>
      <c r="AF80">
        <v>18.454500000000003</v>
      </c>
      <c r="AG80">
        <v>30.205774080000001</v>
      </c>
      <c r="AH80">
        <v>41.093133119999997</v>
      </c>
      <c r="AI80">
        <v>0</v>
      </c>
      <c r="AJ80">
        <v>0</v>
      </c>
      <c r="AK80">
        <v>22.574700000000004</v>
      </c>
      <c r="AL80">
        <v>1.7337999999999998</v>
      </c>
      <c r="AM80">
        <v>0</v>
      </c>
      <c r="AN80">
        <v>0</v>
      </c>
      <c r="AO80">
        <v>0</v>
      </c>
      <c r="AP80">
        <v>1.9691532000000003</v>
      </c>
      <c r="AQ80">
        <v>41.923200000000001</v>
      </c>
      <c r="AR80">
        <v>1.4546304000000003</v>
      </c>
      <c r="AS80">
        <v>2.2450849920000007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42.518332536360489</v>
      </c>
      <c r="BB80">
        <f t="shared" si="1"/>
        <v>1033.8951227721536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512.00086279690584</v>
      </c>
      <c r="L81">
        <v>11.004538174052323</v>
      </c>
      <c r="M81">
        <v>63.76598393119837</v>
      </c>
      <c r="N81">
        <v>51.883373732921989</v>
      </c>
      <c r="O81">
        <v>73.285261355026108</v>
      </c>
      <c r="P81">
        <v>20.081399815611551</v>
      </c>
      <c r="Q81">
        <v>9.5828473508353227</v>
      </c>
      <c r="R81">
        <v>18.614602086401568</v>
      </c>
      <c r="S81">
        <v>11.586659289940828</v>
      </c>
      <c r="T81">
        <v>0</v>
      </c>
      <c r="U81">
        <v>62.104396847496396</v>
      </c>
      <c r="V81">
        <v>0</v>
      </c>
      <c r="W81">
        <v>0</v>
      </c>
      <c r="X81">
        <v>64.788604303408846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4.003264080000001</v>
      </c>
      <c r="AE81">
        <v>1.6904808000000002</v>
      </c>
      <c r="AF81">
        <v>12.303000000000001</v>
      </c>
      <c r="AG81">
        <v>30.205774080000001</v>
      </c>
      <c r="AH81">
        <v>30.81984984</v>
      </c>
      <c r="AI81">
        <v>0</v>
      </c>
      <c r="AJ81">
        <v>0</v>
      </c>
      <c r="AK81">
        <v>22.574700000000004</v>
      </c>
      <c r="AL81">
        <v>1.7337999999999998</v>
      </c>
      <c r="AM81">
        <v>0</v>
      </c>
      <c r="AN81">
        <v>0</v>
      </c>
      <c r="AO81">
        <v>0</v>
      </c>
      <c r="AP81">
        <v>1.9691532000000003</v>
      </c>
      <c r="AQ81">
        <v>41.923200000000001</v>
      </c>
      <c r="AR81">
        <v>1.4546304000000003</v>
      </c>
      <c r="AS81">
        <v>2.2450849920000007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41.460049157065711</v>
      </c>
      <c r="BB81">
        <f t="shared" si="1"/>
        <v>1008.1614179187336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512.00086279690584</v>
      </c>
      <c r="L82">
        <v>11.004538174052323</v>
      </c>
      <c r="M82">
        <v>63.76598393119837</v>
      </c>
      <c r="N82">
        <v>51.883373732921989</v>
      </c>
      <c r="O82">
        <v>73.285261355026108</v>
      </c>
      <c r="P82">
        <v>20.158432013066559</v>
      </c>
      <c r="Q82">
        <v>9.5828473508353227</v>
      </c>
      <c r="R82">
        <v>18.614602086401568</v>
      </c>
      <c r="S82">
        <v>11.586659289940828</v>
      </c>
      <c r="T82">
        <v>0</v>
      </c>
      <c r="U82">
        <v>62.104396847496396</v>
      </c>
      <c r="V82">
        <v>0</v>
      </c>
      <c r="W82">
        <v>0</v>
      </c>
      <c r="X82">
        <v>64.788604303408846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1.6904808000000002</v>
      </c>
      <c r="AF82">
        <v>12.303000000000001</v>
      </c>
      <c r="AG82">
        <v>30.205774080000001</v>
      </c>
      <c r="AH82">
        <v>20.546566559999999</v>
      </c>
      <c r="AI82">
        <v>0</v>
      </c>
      <c r="AJ82">
        <v>0</v>
      </c>
      <c r="AK82">
        <v>22.574700000000004</v>
      </c>
      <c r="AL82">
        <v>1.7337999999999998</v>
      </c>
      <c r="AM82">
        <v>0</v>
      </c>
      <c r="AN82">
        <v>0</v>
      </c>
      <c r="AO82">
        <v>0</v>
      </c>
      <c r="AP82">
        <v>1.9691532000000003</v>
      </c>
      <c r="AQ82">
        <v>41.923200000000001</v>
      </c>
      <c r="AR82">
        <v>1.9395072000000007</v>
      </c>
      <c r="AS82">
        <v>4.4310888000000004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41.00466760686372</v>
      </c>
      <c r="BB82">
        <f t="shared" si="1"/>
        <v>997.08816491439052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512.00086279690584</v>
      </c>
      <c r="L83">
        <v>11.004554865424433</v>
      </c>
      <c r="M83">
        <v>63.76598393119837</v>
      </c>
      <c r="N83">
        <v>51.883373732921989</v>
      </c>
      <c r="O83">
        <v>73.285261355026108</v>
      </c>
      <c r="P83">
        <v>20.158432013066559</v>
      </c>
      <c r="Q83">
        <v>9.5828473508353227</v>
      </c>
      <c r="R83">
        <v>18.614602086401568</v>
      </c>
      <c r="S83">
        <v>11.586659289940828</v>
      </c>
      <c r="T83">
        <v>0</v>
      </c>
      <c r="U83">
        <v>62.104396847496396</v>
      </c>
      <c r="V83">
        <v>0</v>
      </c>
      <c r="W83">
        <v>0</v>
      </c>
      <c r="X83">
        <v>64.788604303408846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1.9722275999999999</v>
      </c>
      <c r="AF83">
        <v>12.303000000000001</v>
      </c>
      <c r="AG83">
        <v>30.205774080000001</v>
      </c>
      <c r="AH83">
        <v>10.273283279999999</v>
      </c>
      <c r="AI83">
        <v>0</v>
      </c>
      <c r="AJ83">
        <v>0</v>
      </c>
      <c r="AK83">
        <v>22.574700000000004</v>
      </c>
      <c r="AL83">
        <v>1.7337999999999998</v>
      </c>
      <c r="AM83">
        <v>0</v>
      </c>
      <c r="AN83">
        <v>0</v>
      </c>
      <c r="AO83">
        <v>0</v>
      </c>
      <c r="AP83">
        <v>1.9691532000000003</v>
      </c>
      <c r="AQ83">
        <v>41.923200000000001</v>
      </c>
      <c r="AR83">
        <v>17.455564800000001</v>
      </c>
      <c r="AS83">
        <v>10.752775488000001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41.472593263772914</v>
      </c>
      <c r="BB83">
        <f t="shared" si="1"/>
        <v>1008.4664637568534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512.00377196479508</v>
      </c>
      <c r="L84">
        <v>11.004688230829117</v>
      </c>
      <c r="M84">
        <v>63.76598393119837</v>
      </c>
      <c r="N84">
        <v>51.883373732921989</v>
      </c>
      <c r="O84">
        <v>73.285261355026108</v>
      </c>
      <c r="P84">
        <v>20.158432013066559</v>
      </c>
      <c r="Q84">
        <v>9.5828473508353227</v>
      </c>
      <c r="R84">
        <v>18.614602086401568</v>
      </c>
      <c r="S84">
        <v>11.586659289940828</v>
      </c>
      <c r="T84">
        <v>0</v>
      </c>
      <c r="U84">
        <v>62.104396847496396</v>
      </c>
      <c r="V84">
        <v>0</v>
      </c>
      <c r="W84">
        <v>0</v>
      </c>
      <c r="X84">
        <v>64.788604303408846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1.9722275999999999</v>
      </c>
      <c r="AF84">
        <v>12.303000000000001</v>
      </c>
      <c r="AG84">
        <v>30.205774080000001</v>
      </c>
      <c r="AH84">
        <v>0</v>
      </c>
      <c r="AI84">
        <v>0</v>
      </c>
      <c r="AJ84">
        <v>0</v>
      </c>
      <c r="AK84">
        <v>22.574700000000004</v>
      </c>
      <c r="AL84">
        <v>1.7337999999999998</v>
      </c>
      <c r="AM84">
        <v>0</v>
      </c>
      <c r="AN84">
        <v>0</v>
      </c>
      <c r="AO84">
        <v>0</v>
      </c>
      <c r="AP84">
        <v>1.9691532000000003</v>
      </c>
      <c r="AQ84">
        <v>41.923200000000001</v>
      </c>
      <c r="AR84">
        <v>17.455564800000001</v>
      </c>
      <c r="AS84">
        <v>10.752775488000001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41.066921266688929</v>
      </c>
      <c r="BB84">
        <f t="shared" si="1"/>
        <v>998.60189500723118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512.00377196479508</v>
      </c>
      <c r="L85">
        <v>11.004688230829117</v>
      </c>
      <c r="M85">
        <v>63.76598393119837</v>
      </c>
      <c r="N85">
        <v>51.883373732921989</v>
      </c>
      <c r="O85">
        <v>73.285261355026108</v>
      </c>
      <c r="P85">
        <v>20.010539845758352</v>
      </c>
      <c r="Q85">
        <v>9.5828473508353227</v>
      </c>
      <c r="R85">
        <v>18.614602086401568</v>
      </c>
      <c r="S85">
        <v>11.586659289940828</v>
      </c>
      <c r="T85">
        <v>0</v>
      </c>
      <c r="U85">
        <v>62.104396847496396</v>
      </c>
      <c r="V85">
        <v>0</v>
      </c>
      <c r="W85">
        <v>0</v>
      </c>
      <c r="X85">
        <v>64.788604303408846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1.9722275999999999</v>
      </c>
      <c r="AF85">
        <v>12.303000000000001</v>
      </c>
      <c r="AG85">
        <v>30.205774080000001</v>
      </c>
      <c r="AH85">
        <v>0</v>
      </c>
      <c r="AI85">
        <v>0</v>
      </c>
      <c r="AJ85">
        <v>0</v>
      </c>
      <c r="AK85">
        <v>22.574700000000004</v>
      </c>
      <c r="AL85">
        <v>1.7337999999999998</v>
      </c>
      <c r="AM85">
        <v>0</v>
      </c>
      <c r="AN85">
        <v>0</v>
      </c>
      <c r="AO85">
        <v>0</v>
      </c>
      <c r="AP85">
        <v>1.9691532000000003</v>
      </c>
      <c r="AQ85">
        <v>41.923200000000001</v>
      </c>
      <c r="AR85">
        <v>2.9092608000000006</v>
      </c>
      <c r="AS85">
        <v>10.752775488000001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40.486500518080256</v>
      </c>
      <c r="BB85">
        <f t="shared" si="1"/>
        <v>984.48811958853162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512.00377196479508</v>
      </c>
      <c r="L86">
        <v>11.004688230829117</v>
      </c>
      <c r="M86">
        <v>63.76598393119837</v>
      </c>
      <c r="N86">
        <v>51.883373732921989</v>
      </c>
      <c r="O86">
        <v>73.285261355026108</v>
      </c>
      <c r="P86">
        <v>20.010539845758352</v>
      </c>
      <c r="Q86">
        <v>9.5828473508353227</v>
      </c>
      <c r="R86">
        <v>18.614602086401568</v>
      </c>
      <c r="S86">
        <v>11.586659289940828</v>
      </c>
      <c r="T86">
        <v>0</v>
      </c>
      <c r="U86">
        <v>62.104396847496396</v>
      </c>
      <c r="V86">
        <v>0</v>
      </c>
      <c r="W86">
        <v>0</v>
      </c>
      <c r="X86">
        <v>64.788604303408846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1.9722275999999999</v>
      </c>
      <c r="AF86">
        <v>12.303000000000001</v>
      </c>
      <c r="AG86">
        <v>30.205774080000001</v>
      </c>
      <c r="AH86">
        <v>0</v>
      </c>
      <c r="AI86">
        <v>0</v>
      </c>
      <c r="AJ86">
        <v>0</v>
      </c>
      <c r="AK86">
        <v>22.574700000000004</v>
      </c>
      <c r="AL86">
        <v>1.7337999999999998</v>
      </c>
      <c r="AM86">
        <v>0</v>
      </c>
      <c r="AN86">
        <v>0</v>
      </c>
      <c r="AO86">
        <v>0</v>
      </c>
      <c r="AP86">
        <v>1.9691532000000003</v>
      </c>
      <c r="AQ86">
        <v>32.359470000000002</v>
      </c>
      <c r="AR86">
        <v>1.4546304000000003</v>
      </c>
      <c r="AS86">
        <v>10.752775488000001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40.051274935692959</v>
      </c>
      <c r="BB86">
        <f t="shared" si="1"/>
        <v>973.90498477091899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512.3412156437804</v>
      </c>
      <c r="L87">
        <v>11.004685059864654</v>
      </c>
      <c r="M87">
        <v>63.76598393119837</v>
      </c>
      <c r="N87">
        <v>51.883373732921989</v>
      </c>
      <c r="O87">
        <v>73.285261355026108</v>
      </c>
      <c r="P87">
        <v>20.010539845758352</v>
      </c>
      <c r="Q87">
        <v>9.5820730215827332</v>
      </c>
      <c r="R87">
        <v>19.385736264146249</v>
      </c>
      <c r="S87">
        <v>12.066163316480631</v>
      </c>
      <c r="T87">
        <v>0</v>
      </c>
      <c r="U87">
        <v>62.208511511113315</v>
      </c>
      <c r="V87">
        <v>0</v>
      </c>
      <c r="W87">
        <v>0</v>
      </c>
      <c r="X87">
        <v>64.788604303408846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1.9722275999999999</v>
      </c>
      <c r="AF87">
        <v>12.303000000000001</v>
      </c>
      <c r="AG87">
        <v>30.205774080000001</v>
      </c>
      <c r="AH87">
        <v>0</v>
      </c>
      <c r="AI87">
        <v>0</v>
      </c>
      <c r="AJ87">
        <v>0</v>
      </c>
      <c r="AK87">
        <v>22.574700000000004</v>
      </c>
      <c r="AL87">
        <v>1.7337999999999998</v>
      </c>
      <c r="AM87">
        <v>0</v>
      </c>
      <c r="AN87">
        <v>0</v>
      </c>
      <c r="AO87">
        <v>0</v>
      </c>
      <c r="AP87">
        <v>1.9691532000000003</v>
      </c>
      <c r="AQ87">
        <v>31.879100000000001</v>
      </c>
      <c r="AR87">
        <v>1.4546304000000003</v>
      </c>
      <c r="AS87">
        <v>7.1488232640000007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39.956752016306282</v>
      </c>
      <c r="BB87">
        <f t="shared" si="1"/>
        <v>971.60660451297531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512.3412156437804</v>
      </c>
      <c r="L88">
        <v>11.004685059864654</v>
      </c>
      <c r="M88">
        <v>63.76598393119837</v>
      </c>
      <c r="N88">
        <v>51.883373732921989</v>
      </c>
      <c r="O88">
        <v>73.285261355026108</v>
      </c>
      <c r="P88">
        <v>20.010539845758352</v>
      </c>
      <c r="Q88">
        <v>9.5820730215827332</v>
      </c>
      <c r="R88">
        <v>18.619244973544973</v>
      </c>
      <c r="S88">
        <v>11.591168094218416</v>
      </c>
      <c r="T88">
        <v>0</v>
      </c>
      <c r="U88">
        <v>62.208511511113315</v>
      </c>
      <c r="V88">
        <v>0</v>
      </c>
      <c r="W88">
        <v>0</v>
      </c>
      <c r="X88">
        <v>64.788604303408846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1.9722275999999999</v>
      </c>
      <c r="AF88">
        <v>12.303000000000001</v>
      </c>
      <c r="AG88">
        <v>30.205774080000001</v>
      </c>
      <c r="AH88">
        <v>0</v>
      </c>
      <c r="AI88">
        <v>0</v>
      </c>
      <c r="AJ88">
        <v>0</v>
      </c>
      <c r="AK88">
        <v>22.574700000000004</v>
      </c>
      <c r="AL88">
        <v>1.7337999999999998</v>
      </c>
      <c r="AM88">
        <v>0</v>
      </c>
      <c r="AN88">
        <v>0</v>
      </c>
      <c r="AO88">
        <v>0</v>
      </c>
      <c r="AP88">
        <v>1.9691532000000003</v>
      </c>
      <c r="AQ88">
        <v>20.961600000000001</v>
      </c>
      <c r="AR88">
        <v>1.4546304000000003</v>
      </c>
      <c r="AS88">
        <v>7.1488232640000007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39.476472071376335</v>
      </c>
      <c r="BB88">
        <f t="shared" si="1"/>
        <v>959.92789794504188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512.33987942694728</v>
      </c>
      <c r="L89">
        <v>11.004685059864654</v>
      </c>
      <c r="M89">
        <v>63.76598393119837</v>
      </c>
      <c r="N89">
        <v>51.883373732921989</v>
      </c>
      <c r="O89">
        <v>73.285261355026108</v>
      </c>
      <c r="P89">
        <v>20.010539845758352</v>
      </c>
      <c r="Q89">
        <v>9.5820730215827332</v>
      </c>
      <c r="R89">
        <v>18.619244973544973</v>
      </c>
      <c r="S89">
        <v>11.591168094218416</v>
      </c>
      <c r="T89">
        <v>0</v>
      </c>
      <c r="U89">
        <v>62.208511511113315</v>
      </c>
      <c r="V89">
        <v>0</v>
      </c>
      <c r="W89">
        <v>0</v>
      </c>
      <c r="X89">
        <v>64.788604303408846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1.9722275999999999</v>
      </c>
      <c r="AF89">
        <v>6.1515000000000004</v>
      </c>
      <c r="AG89">
        <v>30.205774080000001</v>
      </c>
      <c r="AH89">
        <v>0</v>
      </c>
      <c r="AI89">
        <v>0</v>
      </c>
      <c r="AJ89">
        <v>0</v>
      </c>
      <c r="AK89">
        <v>22.574700000000004</v>
      </c>
      <c r="AL89">
        <v>1.7337999999999998</v>
      </c>
      <c r="AM89">
        <v>0</v>
      </c>
      <c r="AN89">
        <v>0</v>
      </c>
      <c r="AO89">
        <v>0</v>
      </c>
      <c r="AP89">
        <v>1.9691532000000003</v>
      </c>
      <c r="AQ89">
        <v>10.131440000000001</v>
      </c>
      <c r="AR89">
        <v>17.455564800000001</v>
      </c>
      <c r="AS89">
        <v>2.2450849920000007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39.243983628183138</v>
      </c>
      <c r="BB89">
        <f t="shared" si="1"/>
        <v>954.2745862994019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512.33987942694728</v>
      </c>
      <c r="L90">
        <v>11.004685059864654</v>
      </c>
      <c r="M90">
        <v>63.76598393119837</v>
      </c>
      <c r="N90">
        <v>51.883373732921989</v>
      </c>
      <c r="O90">
        <v>73.285261355026108</v>
      </c>
      <c r="P90">
        <v>20.010539845758352</v>
      </c>
      <c r="Q90">
        <v>9.5820730215827332</v>
      </c>
      <c r="R90">
        <v>18.619244973544973</v>
      </c>
      <c r="S90">
        <v>11.591168094218416</v>
      </c>
      <c r="T90">
        <v>0</v>
      </c>
      <c r="U90">
        <v>62.208511511113315</v>
      </c>
      <c r="V90">
        <v>0</v>
      </c>
      <c r="W90">
        <v>0</v>
      </c>
      <c r="X90">
        <v>64.788604303408846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1.9722275999999999</v>
      </c>
      <c r="AF90">
        <v>6.1515000000000004</v>
      </c>
      <c r="AG90">
        <v>30.205774080000001</v>
      </c>
      <c r="AH90">
        <v>0</v>
      </c>
      <c r="AI90">
        <v>0</v>
      </c>
      <c r="AJ90">
        <v>0</v>
      </c>
      <c r="AK90">
        <v>22.574700000000004</v>
      </c>
      <c r="AL90">
        <v>1.7337999999999998</v>
      </c>
      <c r="AM90">
        <v>0</v>
      </c>
      <c r="AN90">
        <v>0</v>
      </c>
      <c r="AO90">
        <v>0</v>
      </c>
      <c r="AP90">
        <v>1.9691532000000003</v>
      </c>
      <c r="AQ90">
        <v>0</v>
      </c>
      <c r="AR90">
        <v>1.4546304000000003</v>
      </c>
      <c r="AS90">
        <v>2.2450849920000007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38.21175483938314</v>
      </c>
      <c r="BB90">
        <f t="shared" si="1"/>
        <v>929.17444068820191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474.00271144019189</v>
      </c>
      <c r="L91">
        <v>11.004685059864654</v>
      </c>
      <c r="M91">
        <v>63.76598393119837</v>
      </c>
      <c r="N91">
        <v>51.883373732921989</v>
      </c>
      <c r="O91">
        <v>73.285261355026108</v>
      </c>
      <c r="P91">
        <v>20.010539845758352</v>
      </c>
      <c r="Q91">
        <v>9.5820730215827332</v>
      </c>
      <c r="R91">
        <v>18.619244973544973</v>
      </c>
      <c r="S91">
        <v>11.591168094218416</v>
      </c>
      <c r="T91">
        <v>0</v>
      </c>
      <c r="U91">
        <v>62.208511511113315</v>
      </c>
      <c r="V91">
        <v>0</v>
      </c>
      <c r="W91">
        <v>0</v>
      </c>
      <c r="X91">
        <v>64.788604303408846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1.9722275999999999</v>
      </c>
      <c r="AF91">
        <v>6.1515000000000004</v>
      </c>
      <c r="AG91">
        <v>30.205774080000001</v>
      </c>
      <c r="AH91">
        <v>0</v>
      </c>
      <c r="AI91">
        <v>0</v>
      </c>
      <c r="AJ91">
        <v>0</v>
      </c>
      <c r="AK91">
        <v>22.574700000000004</v>
      </c>
      <c r="AL91">
        <v>1.7337999999999998</v>
      </c>
      <c r="AM91">
        <v>0</v>
      </c>
      <c r="AN91">
        <v>0</v>
      </c>
      <c r="AO91">
        <v>0</v>
      </c>
      <c r="AP91">
        <v>1.9691532000000003</v>
      </c>
      <c r="AQ91">
        <v>0</v>
      </c>
      <c r="AR91">
        <v>1.4546304000000003</v>
      </c>
      <c r="AS91">
        <v>2.2450849920000007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36.697436744099868</v>
      </c>
      <c r="BB91">
        <f t="shared" si="1"/>
        <v>892.35159079672985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430.00318901478204</v>
      </c>
      <c r="L92">
        <v>11.004685059864654</v>
      </c>
      <c r="M92">
        <v>63.76598393119837</v>
      </c>
      <c r="N92">
        <v>51.883373732921989</v>
      </c>
      <c r="O92">
        <v>73.285261355026108</v>
      </c>
      <c r="P92">
        <v>20.010539845758352</v>
      </c>
      <c r="Q92">
        <v>9.5820730215827332</v>
      </c>
      <c r="R92">
        <v>18.619244973544973</v>
      </c>
      <c r="S92">
        <v>11.591168094218416</v>
      </c>
      <c r="T92">
        <v>0</v>
      </c>
      <c r="U92">
        <v>62.208511511113315</v>
      </c>
      <c r="V92">
        <v>0</v>
      </c>
      <c r="W92">
        <v>0</v>
      </c>
      <c r="X92">
        <v>64.788604303408846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1.9722275999999999</v>
      </c>
      <c r="AF92">
        <v>6.1515000000000004</v>
      </c>
      <c r="AG92">
        <v>30.205774080000001</v>
      </c>
      <c r="AH92">
        <v>0</v>
      </c>
      <c r="AI92">
        <v>0</v>
      </c>
      <c r="AJ92">
        <v>0</v>
      </c>
      <c r="AK92">
        <v>22.574700000000004</v>
      </c>
      <c r="AL92">
        <v>1.7337999999999998</v>
      </c>
      <c r="AM92">
        <v>0</v>
      </c>
      <c r="AN92">
        <v>0</v>
      </c>
      <c r="AO92">
        <v>0</v>
      </c>
      <c r="AP92">
        <v>1.9691532000000003</v>
      </c>
      <c r="AQ92">
        <v>0</v>
      </c>
      <c r="AR92">
        <v>1.4546304000000003</v>
      </c>
      <c r="AS92">
        <v>2.2450849920000007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34.959455608296231</v>
      </c>
      <c r="BB92">
        <f t="shared" si="1"/>
        <v>850.09004950712358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370.00326006940793</v>
      </c>
      <c r="L93">
        <v>0</v>
      </c>
      <c r="M93">
        <v>63.76598393119837</v>
      </c>
      <c r="N93">
        <v>51.883373732921989</v>
      </c>
      <c r="O93">
        <v>73.285261355026108</v>
      </c>
      <c r="P93">
        <v>20.010539845758352</v>
      </c>
      <c r="Q93">
        <v>9.5820730215827332</v>
      </c>
      <c r="R93">
        <v>18.619244973544973</v>
      </c>
      <c r="S93">
        <v>11.591168094218416</v>
      </c>
      <c r="T93">
        <v>0</v>
      </c>
      <c r="U93">
        <v>62.208511511113315</v>
      </c>
      <c r="V93">
        <v>0</v>
      </c>
      <c r="W93">
        <v>0</v>
      </c>
      <c r="X93">
        <v>64.788604303408846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1.9722275999999999</v>
      </c>
      <c r="AF93">
        <v>6.1515000000000004</v>
      </c>
      <c r="AG93">
        <v>30.205774080000001</v>
      </c>
      <c r="AH93">
        <v>0</v>
      </c>
      <c r="AI93">
        <v>0</v>
      </c>
      <c r="AJ93">
        <v>0</v>
      </c>
      <c r="AK93">
        <v>22.574700000000004</v>
      </c>
      <c r="AL93">
        <v>1.7337999999999998</v>
      </c>
      <c r="AM93">
        <v>0</v>
      </c>
      <c r="AN93">
        <v>0</v>
      </c>
      <c r="AO93">
        <v>0</v>
      </c>
      <c r="AP93">
        <v>1.9691532000000003</v>
      </c>
      <c r="AQ93">
        <v>0</v>
      </c>
      <c r="AR93">
        <v>0.96975360000000033</v>
      </c>
      <c r="AS93">
        <v>2.2450849920000007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32.135620721489289</v>
      </c>
      <c r="BB93">
        <f t="shared" si="1"/>
        <v>781.42439358869171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320</v>
      </c>
      <c r="L94">
        <v>0</v>
      </c>
      <c r="M94">
        <v>63.76598393119837</v>
      </c>
      <c r="N94">
        <v>51.883373732921989</v>
      </c>
      <c r="O94">
        <v>73.285261355026108</v>
      </c>
      <c r="P94">
        <v>20.010539845758352</v>
      </c>
      <c r="Q94">
        <v>9.5820730215827332</v>
      </c>
      <c r="R94">
        <v>18.619244973544973</v>
      </c>
      <c r="S94">
        <v>11.591168094218416</v>
      </c>
      <c r="T94">
        <v>0</v>
      </c>
      <c r="U94">
        <v>62.208511511113315</v>
      </c>
      <c r="V94">
        <v>0</v>
      </c>
      <c r="W94">
        <v>0</v>
      </c>
      <c r="X94">
        <v>64.788604303408846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1.9722275999999999</v>
      </c>
      <c r="AF94">
        <v>6.1515000000000004</v>
      </c>
      <c r="AG94">
        <v>30.205774080000001</v>
      </c>
      <c r="AH94">
        <v>0</v>
      </c>
      <c r="AI94">
        <v>0</v>
      </c>
      <c r="AJ94">
        <v>0</v>
      </c>
      <c r="AK94">
        <v>22.574700000000004</v>
      </c>
      <c r="AL94">
        <v>1.7337999999999998</v>
      </c>
      <c r="AM94">
        <v>0</v>
      </c>
      <c r="AN94">
        <v>0</v>
      </c>
      <c r="AO94">
        <v>0</v>
      </c>
      <c r="AP94">
        <v>1.9691532000000003</v>
      </c>
      <c r="AQ94">
        <v>0</v>
      </c>
      <c r="AR94">
        <v>0.96975360000000033</v>
      </c>
      <c r="AS94">
        <v>2.2450849920000007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30.160491948747705</v>
      </c>
      <c r="BB94">
        <f t="shared" si="1"/>
        <v>733.39626229202543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400</v>
      </c>
      <c r="L95">
        <v>0</v>
      </c>
      <c r="M95">
        <v>63.76598393119837</v>
      </c>
      <c r="N95">
        <v>51.883373732921989</v>
      </c>
      <c r="O95">
        <v>73.285261355026108</v>
      </c>
      <c r="P95">
        <v>20.010539845758352</v>
      </c>
      <c r="Q95">
        <v>9.2029740148698895</v>
      </c>
      <c r="R95">
        <v>18.083850740890689</v>
      </c>
      <c r="S95">
        <v>11.28913523255814</v>
      </c>
      <c r="T95">
        <v>0</v>
      </c>
      <c r="U95">
        <v>62.208511511113315</v>
      </c>
      <c r="V95">
        <v>0</v>
      </c>
      <c r="W95">
        <v>0</v>
      </c>
      <c r="X95">
        <v>64.788604303408846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1.9722275999999999</v>
      </c>
      <c r="AF95">
        <v>6.1515000000000004</v>
      </c>
      <c r="AG95">
        <v>30.205774080000001</v>
      </c>
      <c r="AH95">
        <v>0</v>
      </c>
      <c r="AI95">
        <v>0</v>
      </c>
      <c r="AJ95">
        <v>0</v>
      </c>
      <c r="AK95">
        <v>22.574700000000004</v>
      </c>
      <c r="AL95">
        <v>1.7337999999999998</v>
      </c>
      <c r="AM95">
        <v>0</v>
      </c>
      <c r="AN95">
        <v>0</v>
      </c>
      <c r="AO95">
        <v>0</v>
      </c>
      <c r="AP95">
        <v>1.9691532000000003</v>
      </c>
      <c r="AQ95">
        <v>0</v>
      </c>
      <c r="AR95">
        <v>0.96975360000000033</v>
      </c>
      <c r="AS95">
        <v>2.2450849920000007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33.272438943859221</v>
      </c>
      <c r="BB95">
        <f t="shared" si="1"/>
        <v>809.06778919588658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380</v>
      </c>
      <c r="L96">
        <v>0</v>
      </c>
      <c r="M96">
        <v>63.76598393119837</v>
      </c>
      <c r="N96">
        <v>51.883373732921989</v>
      </c>
      <c r="O96">
        <v>73.285261355026108</v>
      </c>
      <c r="P96">
        <v>20.010539845758352</v>
      </c>
      <c r="Q96">
        <v>9.2029740148698895</v>
      </c>
      <c r="R96">
        <v>18.111766259541984</v>
      </c>
      <c r="S96">
        <v>11.295999611474219</v>
      </c>
      <c r="T96">
        <v>0</v>
      </c>
      <c r="U96">
        <v>62.208511511113315</v>
      </c>
      <c r="V96">
        <v>0</v>
      </c>
      <c r="W96">
        <v>0</v>
      </c>
      <c r="X96">
        <v>64.788604303408846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1.9722275999999999</v>
      </c>
      <c r="AF96">
        <v>6.1515000000000004</v>
      </c>
      <c r="AG96">
        <v>30.205774080000001</v>
      </c>
      <c r="AH96">
        <v>0</v>
      </c>
      <c r="AI96">
        <v>0</v>
      </c>
      <c r="AJ96">
        <v>0</v>
      </c>
      <c r="AK96">
        <v>22.574700000000004</v>
      </c>
      <c r="AL96">
        <v>1.7337999999999998</v>
      </c>
      <c r="AM96">
        <v>0</v>
      </c>
      <c r="AN96">
        <v>0</v>
      </c>
      <c r="AO96">
        <v>0</v>
      </c>
      <c r="AP96">
        <v>1.9691532000000003</v>
      </c>
      <c r="AQ96">
        <v>0</v>
      </c>
      <c r="AR96">
        <v>0.96975360000000033</v>
      </c>
      <c r="AS96">
        <v>2.2450849920000007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32.483813039015409</v>
      </c>
      <c r="BB96">
        <f t="shared" si="1"/>
        <v>789.89119499829781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359.99999999999994</v>
      </c>
      <c r="L97">
        <v>0</v>
      </c>
      <c r="M97">
        <v>63.76598393119837</v>
      </c>
      <c r="N97">
        <v>51.883373732921989</v>
      </c>
      <c r="O97">
        <v>73.285261355026108</v>
      </c>
      <c r="P97">
        <v>20.010539845758352</v>
      </c>
      <c r="Q97">
        <v>9.2029740148698895</v>
      </c>
      <c r="R97">
        <v>18.18058842435094</v>
      </c>
      <c r="S97">
        <v>11.295999611474219</v>
      </c>
      <c r="T97">
        <v>0</v>
      </c>
      <c r="U97">
        <v>62.208511511113315</v>
      </c>
      <c r="V97">
        <v>0</v>
      </c>
      <c r="W97">
        <v>0</v>
      </c>
      <c r="X97">
        <v>64.788604303408846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1.9722275999999999</v>
      </c>
      <c r="AF97">
        <v>6.1515000000000004</v>
      </c>
      <c r="AG97">
        <v>30.205774080000001</v>
      </c>
      <c r="AH97">
        <v>0</v>
      </c>
      <c r="AI97">
        <v>0</v>
      </c>
      <c r="AJ97">
        <v>0</v>
      </c>
      <c r="AK97">
        <v>22.574700000000004</v>
      </c>
      <c r="AL97">
        <v>1.7337999999999998</v>
      </c>
      <c r="AM97">
        <v>0</v>
      </c>
      <c r="AN97">
        <v>0</v>
      </c>
      <c r="AO97">
        <v>0</v>
      </c>
      <c r="AP97">
        <v>1.9691532000000003</v>
      </c>
      <c r="AQ97">
        <v>0</v>
      </c>
      <c r="AR97">
        <v>0.96975360000000033</v>
      </c>
      <c r="AS97">
        <v>2.2450849920000007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31.696531565795592</v>
      </c>
      <c r="BB97">
        <f t="shared" si="1"/>
        <v>770.7472986363266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330.00101571823978</v>
      </c>
      <c r="L98">
        <v>0</v>
      </c>
      <c r="M98">
        <v>63.76598393119837</v>
      </c>
      <c r="N98">
        <v>51.883373732921989</v>
      </c>
      <c r="O98">
        <v>73.285261355026108</v>
      </c>
      <c r="P98">
        <v>20.010539845758352</v>
      </c>
      <c r="Q98">
        <v>9.2029740148698895</v>
      </c>
      <c r="R98">
        <v>18.18058842435094</v>
      </c>
      <c r="S98">
        <v>11.295999611474219</v>
      </c>
      <c r="T98">
        <v>0</v>
      </c>
      <c r="U98">
        <v>62.208511511113315</v>
      </c>
      <c r="V98">
        <v>0</v>
      </c>
      <c r="W98">
        <v>0</v>
      </c>
      <c r="X98">
        <v>64.790052005450065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1.9722275999999999</v>
      </c>
      <c r="AF98">
        <v>6.1515000000000004</v>
      </c>
      <c r="AG98">
        <v>30.205774080000001</v>
      </c>
      <c r="AH98">
        <v>0</v>
      </c>
      <c r="AI98">
        <v>0</v>
      </c>
      <c r="AJ98">
        <v>0</v>
      </c>
      <c r="AK98">
        <v>22.574700000000004</v>
      </c>
      <c r="AL98">
        <v>1.7337999999999998</v>
      </c>
      <c r="AM98">
        <v>0</v>
      </c>
      <c r="AN98">
        <v>0</v>
      </c>
      <c r="AO98">
        <v>0</v>
      </c>
      <c r="AP98">
        <v>1.9691532000000003</v>
      </c>
      <c r="AQ98">
        <v>0</v>
      </c>
      <c r="AR98">
        <v>0.96975360000000033</v>
      </c>
      <c r="AS98">
        <v>2.2450849920000007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30.511629191716185</v>
      </c>
      <c r="BB98">
        <f t="shared" si="1"/>
        <v>741.93466443068701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10.624507539613692</v>
      </c>
      <c r="L99">
        <f t="shared" si="2"/>
        <v>0.14100008794093763</v>
      </c>
      <c r="M99">
        <f t="shared" si="2"/>
        <v>1.267504479809052</v>
      </c>
      <c r="N99">
        <f t="shared" si="2"/>
        <v>1.0526916690788468</v>
      </c>
      <c r="O99">
        <f t="shared" si="2"/>
        <v>1.5833519875927511</v>
      </c>
      <c r="P99">
        <f t="shared" si="2"/>
        <v>0.43207584391789305</v>
      </c>
      <c r="Q99">
        <f t="shared" si="2"/>
        <v>0.20650345054755259</v>
      </c>
      <c r="R99">
        <f t="shared" si="2"/>
        <v>0.40051499982002253</v>
      </c>
      <c r="S99">
        <f t="shared" si="2"/>
        <v>0.2495021477445406</v>
      </c>
      <c r="T99">
        <f t="shared" si="2"/>
        <v>0</v>
      </c>
      <c r="U99">
        <f t="shared" si="2"/>
        <v>1.4908178683307625</v>
      </c>
      <c r="V99">
        <f t="shared" si="2"/>
        <v>0</v>
      </c>
      <c r="W99">
        <f t="shared" si="2"/>
        <v>0</v>
      </c>
      <c r="X99">
        <f t="shared" si="2"/>
        <v>1.2956186912993302</v>
      </c>
      <c r="Y99">
        <f t="shared" si="2"/>
        <v>0</v>
      </c>
      <c r="Z99">
        <f t="shared" si="2"/>
        <v>1.6519805280000004E-2</v>
      </c>
      <c r="AA99">
        <f t="shared" si="2"/>
        <v>0</v>
      </c>
      <c r="AB99">
        <f t="shared" si="2"/>
        <v>5.3497286334000013E-2</v>
      </c>
      <c r="AC99">
        <f t="shared" si="2"/>
        <v>4.0258176587999989E-2</v>
      </c>
      <c r="AD99">
        <f t="shared" si="2"/>
        <v>6.8042725329599998E-2</v>
      </c>
      <c r="AE99">
        <f t="shared" si="2"/>
        <v>0.11269252157039994</v>
      </c>
      <c r="AF99">
        <f t="shared" si="2"/>
        <v>0.23580750000000028</v>
      </c>
      <c r="AG99">
        <f t="shared" si="2"/>
        <v>0.72493857792000116</v>
      </c>
      <c r="AH99">
        <f t="shared" si="2"/>
        <v>0.29738451599999999</v>
      </c>
      <c r="AI99">
        <f t="shared" si="2"/>
        <v>2.2923165599999993E-2</v>
      </c>
      <c r="AJ99">
        <f t="shared" si="2"/>
        <v>0</v>
      </c>
      <c r="AK99">
        <f t="shared" si="2"/>
        <v>0.54179279999999908</v>
      </c>
      <c r="AL99">
        <f t="shared" si="2"/>
        <v>0.16427754999999966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5.401105919999992E-2</v>
      </c>
      <c r="AQ99">
        <f t="shared" si="2"/>
        <v>0.42359900000000017</v>
      </c>
      <c r="AR99">
        <f t="shared" si="2"/>
        <v>7.78227264E-2</v>
      </c>
      <c r="AS99">
        <f t="shared" si="2"/>
        <v>8.6066514791999837E-2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0.85571706875334852</v>
      </c>
      <c r="BB99">
        <f t="shared" si="1"/>
        <v>20.808005621956035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83.092061667728103</v>
      </c>
      <c r="L3">
        <v>7.9955776672194574</v>
      </c>
      <c r="M3">
        <v>0</v>
      </c>
      <c r="N3">
        <v>29.997190392243276</v>
      </c>
      <c r="O3">
        <v>50.380363644973905</v>
      </c>
      <c r="P3">
        <v>45.587108997279117</v>
      </c>
      <c r="Q3">
        <v>0</v>
      </c>
      <c r="R3">
        <v>5.5599146007604556</v>
      </c>
      <c r="S3">
        <v>3.4658543478260873</v>
      </c>
      <c r="T3">
        <v>0</v>
      </c>
      <c r="U3">
        <v>330.95969270548454</v>
      </c>
      <c r="V3">
        <v>0</v>
      </c>
      <c r="W3">
        <v>0</v>
      </c>
      <c r="X3">
        <v>32.275527549554724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1.140587</v>
      </c>
      <c r="AF3">
        <v>0</v>
      </c>
      <c r="AG3">
        <v>0</v>
      </c>
      <c r="AH3">
        <v>0</v>
      </c>
      <c r="AI3">
        <v>0</v>
      </c>
      <c r="AJ3">
        <v>0</v>
      </c>
      <c r="AK3">
        <v>13.05315</v>
      </c>
      <c r="AL3">
        <v>0.59020000000000017</v>
      </c>
      <c r="AM3">
        <v>0</v>
      </c>
      <c r="AN3">
        <v>0</v>
      </c>
      <c r="AO3">
        <v>0</v>
      </c>
      <c r="AP3">
        <v>2.1149309999999995</v>
      </c>
      <c r="AQ3">
        <v>0</v>
      </c>
      <c r="AR3">
        <v>0.56083200000000011</v>
      </c>
      <c r="AS3">
        <v>1.3667231999999998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24.021519112447034</v>
      </c>
      <c r="BB3">
        <f>SUM(B3:AZ3)-BA3</f>
        <v>584.11819566062252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83.092061667728103</v>
      </c>
      <c r="L4">
        <v>7.9955776672194574</v>
      </c>
      <c r="M4">
        <v>0</v>
      </c>
      <c r="N4">
        <v>29.997190392243276</v>
      </c>
      <c r="O4">
        <v>50.380363644973905</v>
      </c>
      <c r="P4">
        <v>49.039411764705882</v>
      </c>
      <c r="Q4">
        <v>2</v>
      </c>
      <c r="R4">
        <v>5.7044942846546132</v>
      </c>
      <c r="S4">
        <v>3.5506518278688524</v>
      </c>
      <c r="T4">
        <v>0</v>
      </c>
      <c r="U4">
        <v>330.95969270548454</v>
      </c>
      <c r="V4">
        <v>0</v>
      </c>
      <c r="W4">
        <v>0</v>
      </c>
      <c r="X4">
        <v>39.010931668846077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1.140587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13.05315</v>
      </c>
      <c r="AL4">
        <v>0.59020000000000017</v>
      </c>
      <c r="AM4">
        <v>0</v>
      </c>
      <c r="AN4">
        <v>0</v>
      </c>
      <c r="AO4">
        <v>0</v>
      </c>
      <c r="AP4">
        <v>2.1149309999999995</v>
      </c>
      <c r="AQ4">
        <v>0</v>
      </c>
      <c r="AR4">
        <v>0.56083200000000011</v>
      </c>
      <c r="AS4">
        <v>1.3667231999999998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24.511993500084589</v>
      </c>
      <c r="BB4">
        <f t="shared" ref="BB4:BB67" si="0">SUM(B4:AZ4)-BA4</f>
        <v>596.04480532364005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83.144082395483991</v>
      </c>
      <c r="L5">
        <v>7.9955776672194574</v>
      </c>
      <c r="M5">
        <v>0</v>
      </c>
      <c r="N5">
        <v>31.233732431025508</v>
      </c>
      <c r="O5">
        <v>51.461736073553276</v>
      </c>
      <c r="P5">
        <v>53.012188576178616</v>
      </c>
      <c r="Q5">
        <v>2</v>
      </c>
      <c r="R5">
        <v>5.7044942846546132</v>
      </c>
      <c r="S5">
        <v>3.5506518278688524</v>
      </c>
      <c r="T5">
        <v>0</v>
      </c>
      <c r="U5">
        <v>330.95969270548454</v>
      </c>
      <c r="V5">
        <v>0</v>
      </c>
      <c r="W5">
        <v>0</v>
      </c>
      <c r="X5">
        <v>39.010931668846077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1.140587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13.05315</v>
      </c>
      <c r="AL5">
        <v>0.59020000000000017</v>
      </c>
      <c r="AM5">
        <v>0</v>
      </c>
      <c r="AN5">
        <v>0</v>
      </c>
      <c r="AO5">
        <v>0</v>
      </c>
      <c r="AP5">
        <v>2.1149309999999995</v>
      </c>
      <c r="AQ5">
        <v>0</v>
      </c>
      <c r="AR5">
        <v>0.56083200000000011</v>
      </c>
      <c r="AS5">
        <v>1.3667231999999998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24.762531104270149</v>
      </c>
      <c r="BB5">
        <f t="shared" si="0"/>
        <v>602.13697972604473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83.143571917316933</v>
      </c>
      <c r="L6">
        <v>7.9955776672194574</v>
      </c>
      <c r="M6">
        <v>0</v>
      </c>
      <c r="N6">
        <v>31.233732431025508</v>
      </c>
      <c r="O6">
        <v>51.461736073553276</v>
      </c>
      <c r="P6">
        <v>53.014728288471311</v>
      </c>
      <c r="Q6">
        <v>2</v>
      </c>
      <c r="R6">
        <v>5.7044942846546132</v>
      </c>
      <c r="S6">
        <v>3.5506518278688524</v>
      </c>
      <c r="T6">
        <v>0</v>
      </c>
      <c r="U6">
        <v>330.95969270548454</v>
      </c>
      <c r="V6">
        <v>0</v>
      </c>
      <c r="W6">
        <v>0</v>
      </c>
      <c r="X6">
        <v>39.010931651351385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1.140587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13.05315</v>
      </c>
      <c r="AL6">
        <v>0.59020000000000017</v>
      </c>
      <c r="AM6">
        <v>0</v>
      </c>
      <c r="AN6">
        <v>0</v>
      </c>
      <c r="AO6">
        <v>0</v>
      </c>
      <c r="AP6">
        <v>2.1149309999999995</v>
      </c>
      <c r="AQ6">
        <v>0</v>
      </c>
      <c r="AR6">
        <v>0.56083200000000011</v>
      </c>
      <c r="AS6">
        <v>1.3667231999999998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24.762611074678784</v>
      </c>
      <c r="BB6">
        <f t="shared" si="0"/>
        <v>602.13892897226697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83.144082395483991</v>
      </c>
      <c r="L7">
        <v>7.9955776672194574</v>
      </c>
      <c r="M7">
        <v>0</v>
      </c>
      <c r="N7">
        <v>31.233732431025505</v>
      </c>
      <c r="O7">
        <v>51.54308849045691</v>
      </c>
      <c r="P7">
        <v>53.012188576178616</v>
      </c>
      <c r="Q7">
        <v>2</v>
      </c>
      <c r="R7">
        <v>5.7044942846546132</v>
      </c>
      <c r="S7">
        <v>3.5506518278688524</v>
      </c>
      <c r="T7">
        <v>0</v>
      </c>
      <c r="U7">
        <v>330.95969270548454</v>
      </c>
      <c r="V7">
        <v>0</v>
      </c>
      <c r="W7">
        <v>0</v>
      </c>
      <c r="X7">
        <v>39.009073333880224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1.140587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13.05315</v>
      </c>
      <c r="AL7">
        <v>4.4265000000000008</v>
      </c>
      <c r="AM7">
        <v>0</v>
      </c>
      <c r="AN7">
        <v>0</v>
      </c>
      <c r="AO7">
        <v>0</v>
      </c>
      <c r="AP7">
        <v>1.138809</v>
      </c>
      <c r="AQ7">
        <v>0</v>
      </c>
      <c r="AR7">
        <v>0.56083200000000011</v>
      </c>
      <c r="AS7">
        <v>2.0500847999999996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24.905640544977871</v>
      </c>
      <c r="BB7">
        <f t="shared" si="0"/>
        <v>605.61690396727477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83.143571917316933</v>
      </c>
      <c r="L8">
        <v>7.9955776672194574</v>
      </c>
      <c r="M8">
        <v>0</v>
      </c>
      <c r="N8">
        <v>31.233732431025505</v>
      </c>
      <c r="O8">
        <v>51.632167832167831</v>
      </c>
      <c r="P8">
        <v>53.012188576178616</v>
      </c>
      <c r="Q8">
        <v>2</v>
      </c>
      <c r="R8">
        <v>5.7044942846546132</v>
      </c>
      <c r="S8">
        <v>3.5506518278688524</v>
      </c>
      <c r="T8">
        <v>0</v>
      </c>
      <c r="U8">
        <v>330.95969270548454</v>
      </c>
      <c r="V8">
        <v>0</v>
      </c>
      <c r="W8">
        <v>0</v>
      </c>
      <c r="X8">
        <v>39.009073333880224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1.140587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13.05315</v>
      </c>
      <c r="AL8">
        <v>13.574600000000006</v>
      </c>
      <c r="AM8">
        <v>0</v>
      </c>
      <c r="AN8">
        <v>0</v>
      </c>
      <c r="AO8">
        <v>0</v>
      </c>
      <c r="AP8">
        <v>1.138809</v>
      </c>
      <c r="AQ8">
        <v>0</v>
      </c>
      <c r="AR8">
        <v>0.56083200000000011</v>
      </c>
      <c r="AS8">
        <v>1.2983870399999999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25.240796960243241</v>
      </c>
      <c r="BB8">
        <f t="shared" si="0"/>
        <v>613.7667186555534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83.143443966295862</v>
      </c>
      <c r="L9">
        <v>7.9955776672194574</v>
      </c>
      <c r="M9">
        <v>0</v>
      </c>
      <c r="N9">
        <v>31.233732431025505</v>
      </c>
      <c r="O9">
        <v>51.632167832167831</v>
      </c>
      <c r="P9">
        <v>53.012188576178616</v>
      </c>
      <c r="Q9">
        <v>2</v>
      </c>
      <c r="R9">
        <v>5.7044942846546132</v>
      </c>
      <c r="S9">
        <v>3.5506518278688524</v>
      </c>
      <c r="T9">
        <v>0</v>
      </c>
      <c r="U9">
        <v>330.95969270548454</v>
      </c>
      <c r="V9">
        <v>0</v>
      </c>
      <c r="W9">
        <v>0</v>
      </c>
      <c r="X9">
        <v>39.009073333880224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1.140587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13.05315</v>
      </c>
      <c r="AL9">
        <v>13.574600000000006</v>
      </c>
      <c r="AM9">
        <v>0</v>
      </c>
      <c r="AN9">
        <v>0</v>
      </c>
      <c r="AO9">
        <v>0</v>
      </c>
      <c r="AP9">
        <v>1.138809</v>
      </c>
      <c r="AQ9">
        <v>0</v>
      </c>
      <c r="AR9">
        <v>0.56083200000000011</v>
      </c>
      <c r="AS9">
        <v>1.2983870399999999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25.240791877560209</v>
      </c>
      <c r="BB9">
        <f t="shared" si="0"/>
        <v>613.76659578721524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83.145232490411487</v>
      </c>
      <c r="L10">
        <v>7.9955776672194574</v>
      </c>
      <c r="M10">
        <v>0</v>
      </c>
      <c r="N10">
        <v>31.233732431025505</v>
      </c>
      <c r="O10">
        <v>51.632167832167831</v>
      </c>
      <c r="P10">
        <v>53.012188576178616</v>
      </c>
      <c r="Q10">
        <v>2</v>
      </c>
      <c r="R10">
        <v>5.7044942846546132</v>
      </c>
      <c r="S10">
        <v>3.5506518278688524</v>
      </c>
      <c r="T10">
        <v>0</v>
      </c>
      <c r="U10">
        <v>330.95969270548454</v>
      </c>
      <c r="V10">
        <v>0</v>
      </c>
      <c r="W10">
        <v>0</v>
      </c>
      <c r="X10">
        <v>39.009073333880224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1.140587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13.05315</v>
      </c>
      <c r="AL10">
        <v>13.574600000000006</v>
      </c>
      <c r="AM10">
        <v>0</v>
      </c>
      <c r="AN10">
        <v>0</v>
      </c>
      <c r="AO10">
        <v>0</v>
      </c>
      <c r="AP10">
        <v>1.138809</v>
      </c>
      <c r="AQ10">
        <v>0</v>
      </c>
      <c r="AR10">
        <v>0.56083200000000011</v>
      </c>
      <c r="AS10">
        <v>1.2983870399999999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25.240862648236483</v>
      </c>
      <c r="BB10">
        <f t="shared" si="0"/>
        <v>613.76831354065473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83.143443966295862</v>
      </c>
      <c r="L11">
        <v>7.9955776672194574</v>
      </c>
      <c r="M11">
        <v>0</v>
      </c>
      <c r="N11">
        <v>31.233732431025505</v>
      </c>
      <c r="O11">
        <v>51.304419876643777</v>
      </c>
      <c r="P11">
        <v>53.012188576178616</v>
      </c>
      <c r="Q11">
        <v>2</v>
      </c>
      <c r="R11">
        <v>5.7044942846546132</v>
      </c>
      <c r="S11">
        <v>3.5506518278688524</v>
      </c>
      <c r="T11">
        <v>0</v>
      </c>
      <c r="U11">
        <v>330.95969270548454</v>
      </c>
      <c r="V11">
        <v>0</v>
      </c>
      <c r="W11">
        <v>0</v>
      </c>
      <c r="X11">
        <v>39.010931909292061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1.140587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13.05315</v>
      </c>
      <c r="AL11">
        <v>13.574600000000006</v>
      </c>
      <c r="AM11">
        <v>0</v>
      </c>
      <c r="AN11">
        <v>0</v>
      </c>
      <c r="AO11">
        <v>0</v>
      </c>
      <c r="AP11">
        <v>2.1149309999999995</v>
      </c>
      <c r="AQ11">
        <v>0</v>
      </c>
      <c r="AR11">
        <v>0.56083200000000011</v>
      </c>
      <c r="AS11">
        <v>1.2983870399999999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25.26647648352294</v>
      </c>
      <c r="BB11">
        <f t="shared" si="0"/>
        <v>614.39114380114017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83.145232490411487</v>
      </c>
      <c r="L12">
        <v>7.9955776672194574</v>
      </c>
      <c r="M12">
        <v>0</v>
      </c>
      <c r="N12">
        <v>31.233732431025505</v>
      </c>
      <c r="O12">
        <v>51.295260794473236</v>
      </c>
      <c r="P12">
        <v>53.012188576178616</v>
      </c>
      <c r="Q12">
        <v>2</v>
      </c>
      <c r="R12">
        <v>5.7044942846546132</v>
      </c>
      <c r="S12">
        <v>3.5506518278688524</v>
      </c>
      <c r="T12">
        <v>0</v>
      </c>
      <c r="U12">
        <v>330.95969270548454</v>
      </c>
      <c r="V12">
        <v>0</v>
      </c>
      <c r="W12">
        <v>0</v>
      </c>
      <c r="X12">
        <v>39.010931909292061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1.140587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13.05315</v>
      </c>
      <c r="AL12">
        <v>4.4265000000000008</v>
      </c>
      <c r="AM12">
        <v>0</v>
      </c>
      <c r="AN12">
        <v>0</v>
      </c>
      <c r="AO12">
        <v>0</v>
      </c>
      <c r="AP12">
        <v>2.1149309999999995</v>
      </c>
      <c r="AQ12">
        <v>0</v>
      </c>
      <c r="AR12">
        <v>0.56083200000000011</v>
      </c>
      <c r="AS12">
        <v>1.2983870399999999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24.904835520453471</v>
      </c>
      <c r="BB12">
        <f t="shared" si="0"/>
        <v>605.59731420615469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83.143443966295862</v>
      </c>
      <c r="L13">
        <v>7.9955776672194574</v>
      </c>
      <c r="M13">
        <v>0</v>
      </c>
      <c r="N13">
        <v>31.233732431025505</v>
      </c>
      <c r="O13">
        <v>51.203179709248381</v>
      </c>
      <c r="P13">
        <v>53.012188576178616</v>
      </c>
      <c r="Q13">
        <v>2</v>
      </c>
      <c r="R13">
        <v>5.7044942846546132</v>
      </c>
      <c r="S13">
        <v>3.5506518278688524</v>
      </c>
      <c r="T13">
        <v>0</v>
      </c>
      <c r="U13">
        <v>330.95969270548454</v>
      </c>
      <c r="V13">
        <v>0</v>
      </c>
      <c r="W13">
        <v>0</v>
      </c>
      <c r="X13">
        <v>39.010931909292061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1.140587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13.05315</v>
      </c>
      <c r="AL13">
        <v>0.59020000000000017</v>
      </c>
      <c r="AM13">
        <v>0</v>
      </c>
      <c r="AN13">
        <v>0</v>
      </c>
      <c r="AO13">
        <v>0</v>
      </c>
      <c r="AP13">
        <v>1.138809</v>
      </c>
      <c r="AQ13">
        <v>0</v>
      </c>
      <c r="AR13">
        <v>10.094975999999999</v>
      </c>
      <c r="AS13">
        <v>4.1001695999999992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25.198305778910818</v>
      </c>
      <c r="BB13">
        <f t="shared" si="0"/>
        <v>612.73347889835691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83.145232490411487</v>
      </c>
      <c r="L14">
        <v>7.9955776672194574</v>
      </c>
      <c r="M14">
        <v>0</v>
      </c>
      <c r="N14">
        <v>31.233732431025505</v>
      </c>
      <c r="O14">
        <v>51.138823529411766</v>
      </c>
      <c r="P14">
        <v>53.012188576178616</v>
      </c>
      <c r="Q14">
        <v>2</v>
      </c>
      <c r="R14">
        <v>5.7044942846546132</v>
      </c>
      <c r="S14">
        <v>3.5506518278688524</v>
      </c>
      <c r="T14">
        <v>0</v>
      </c>
      <c r="U14">
        <v>330.95969270548454</v>
      </c>
      <c r="V14">
        <v>0</v>
      </c>
      <c r="W14">
        <v>0</v>
      </c>
      <c r="X14">
        <v>39.010931909292061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1.140587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13.05315</v>
      </c>
      <c r="AL14">
        <v>0.59020000000000017</v>
      </c>
      <c r="AM14">
        <v>0</v>
      </c>
      <c r="AN14">
        <v>0</v>
      </c>
      <c r="AO14">
        <v>0</v>
      </c>
      <c r="AP14">
        <v>1.138809</v>
      </c>
      <c r="AQ14">
        <v>0</v>
      </c>
      <c r="AR14">
        <v>10.094975999999999</v>
      </c>
      <c r="AS14">
        <v>4.1001695999999992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25.195834480483544</v>
      </c>
      <c r="BB14">
        <f t="shared" si="0"/>
        <v>612.67338254106312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83.143443966295862</v>
      </c>
      <c r="L15">
        <v>7.9955776672194574</v>
      </c>
      <c r="M15">
        <v>0</v>
      </c>
      <c r="N15">
        <v>29.999260611486022</v>
      </c>
      <c r="O15">
        <v>50.382317682858108</v>
      </c>
      <c r="P15">
        <v>50.915206741731176</v>
      </c>
      <c r="Q15">
        <v>2</v>
      </c>
      <c r="R15">
        <v>5.7044942846546132</v>
      </c>
      <c r="S15">
        <v>3.5506518278688524</v>
      </c>
      <c r="T15">
        <v>0</v>
      </c>
      <c r="U15">
        <v>330.95969270548454</v>
      </c>
      <c r="V15">
        <v>0</v>
      </c>
      <c r="W15">
        <v>0</v>
      </c>
      <c r="X15">
        <v>39.010491259886265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1.140587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13.05315</v>
      </c>
      <c r="AL15">
        <v>0.59020000000000017</v>
      </c>
      <c r="AM15">
        <v>0</v>
      </c>
      <c r="AN15">
        <v>0</v>
      </c>
      <c r="AO15">
        <v>0</v>
      </c>
      <c r="AP15">
        <v>1.138809</v>
      </c>
      <c r="AQ15">
        <v>0</v>
      </c>
      <c r="AR15">
        <v>0.56083200000000011</v>
      </c>
      <c r="AS15">
        <v>2.5626059999999997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24.596939455129164</v>
      </c>
      <c r="BB15">
        <f t="shared" si="0"/>
        <v>598.11038129235567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83.145232490411487</v>
      </c>
      <c r="L16">
        <v>7.9955776672194574</v>
      </c>
      <c r="M16">
        <v>0</v>
      </c>
      <c r="N16">
        <v>30.000700952510542</v>
      </c>
      <c r="O16">
        <v>50.378400629508199</v>
      </c>
      <c r="P16">
        <v>50.915206741731176</v>
      </c>
      <c r="Q16">
        <v>2</v>
      </c>
      <c r="R16">
        <v>5.7044942846546132</v>
      </c>
      <c r="S16">
        <v>3.5506518278688524</v>
      </c>
      <c r="T16">
        <v>0</v>
      </c>
      <c r="U16">
        <v>330.95969270548454</v>
      </c>
      <c r="V16">
        <v>0</v>
      </c>
      <c r="W16">
        <v>0</v>
      </c>
      <c r="X16">
        <v>39.010491259886265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1.140587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13.05315</v>
      </c>
      <c r="AL16">
        <v>0.59020000000000017</v>
      </c>
      <c r="AM16">
        <v>0</v>
      </c>
      <c r="AN16">
        <v>0</v>
      </c>
      <c r="AO16">
        <v>0</v>
      </c>
      <c r="AP16">
        <v>1.138809</v>
      </c>
      <c r="AQ16">
        <v>0</v>
      </c>
      <c r="AR16">
        <v>0.56083200000000011</v>
      </c>
      <c r="AS16">
        <v>2.5626059999999997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24.596912361627258</v>
      </c>
      <c r="BB16">
        <f t="shared" si="0"/>
        <v>598.10972019764779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83.143443966295862</v>
      </c>
      <c r="L17">
        <v>7.9955776672194574</v>
      </c>
      <c r="M17">
        <v>0</v>
      </c>
      <c r="N17">
        <v>30.00056871060924</v>
      </c>
      <c r="O17">
        <v>50.379223097463282</v>
      </c>
      <c r="P17">
        <v>50.984842525337847</v>
      </c>
      <c r="Q17">
        <v>2</v>
      </c>
      <c r="R17">
        <v>5.7044942846546132</v>
      </c>
      <c r="S17">
        <v>3.5506518278688524</v>
      </c>
      <c r="T17">
        <v>0</v>
      </c>
      <c r="U17">
        <v>330.95969270548454</v>
      </c>
      <c r="V17">
        <v>0</v>
      </c>
      <c r="W17">
        <v>0</v>
      </c>
      <c r="X17">
        <v>39.009570068674698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1.140587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13.05315</v>
      </c>
      <c r="AL17">
        <v>0.59020000000000017</v>
      </c>
      <c r="AM17">
        <v>0</v>
      </c>
      <c r="AN17">
        <v>0</v>
      </c>
      <c r="AO17">
        <v>0</v>
      </c>
      <c r="AP17">
        <v>2.1149309999999995</v>
      </c>
      <c r="AQ17">
        <v>0</v>
      </c>
      <c r="AR17">
        <v>0.56083200000000011</v>
      </c>
      <c r="AS17">
        <v>2.5626059999999997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24.638140132490403</v>
      </c>
      <c r="BB17">
        <f t="shared" si="0"/>
        <v>599.11223072111784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83.145232490411487</v>
      </c>
      <c r="L18">
        <v>7.9955776672194574</v>
      </c>
      <c r="M18">
        <v>0</v>
      </c>
      <c r="N18">
        <v>30.000700952510542</v>
      </c>
      <c r="O18">
        <v>50.382573843237822</v>
      </c>
      <c r="P18">
        <v>50.984842525337847</v>
      </c>
      <c r="Q18">
        <v>2</v>
      </c>
      <c r="R18">
        <v>5.7044942846546132</v>
      </c>
      <c r="S18">
        <v>3.5506518278688524</v>
      </c>
      <c r="T18">
        <v>0</v>
      </c>
      <c r="U18">
        <v>330.95969270548454</v>
      </c>
      <c r="V18">
        <v>0</v>
      </c>
      <c r="W18">
        <v>0</v>
      </c>
      <c r="X18">
        <v>38.760038257017065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1.140587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13.05315</v>
      </c>
      <c r="AL18">
        <v>0.59020000000000017</v>
      </c>
      <c r="AM18">
        <v>0</v>
      </c>
      <c r="AN18">
        <v>0</v>
      </c>
      <c r="AO18">
        <v>0</v>
      </c>
      <c r="AP18">
        <v>2.1149309999999995</v>
      </c>
      <c r="AQ18">
        <v>0</v>
      </c>
      <c r="AR18">
        <v>0.56083200000000011</v>
      </c>
      <c r="AS18">
        <v>2.5626059999999997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24.628491581411321</v>
      </c>
      <c r="BB18">
        <f t="shared" si="0"/>
        <v>598.87761897233077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83.143443966295862</v>
      </c>
      <c r="L19">
        <v>7.9955776672194574</v>
      </c>
      <c r="M19">
        <v>0</v>
      </c>
      <c r="N19">
        <v>29.998073581607962</v>
      </c>
      <c r="O19">
        <v>50.378236407549878</v>
      </c>
      <c r="P19">
        <v>50.973794320241687</v>
      </c>
      <c r="Q19">
        <v>2</v>
      </c>
      <c r="R19">
        <v>5.5797864314841155</v>
      </c>
      <c r="S19">
        <v>3.4680429893129774</v>
      </c>
      <c r="T19">
        <v>0</v>
      </c>
      <c r="U19">
        <v>330.95969270548454</v>
      </c>
      <c r="V19">
        <v>0</v>
      </c>
      <c r="W19">
        <v>0</v>
      </c>
      <c r="X19">
        <v>38.851551325737823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1.140587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13.05315</v>
      </c>
      <c r="AL19">
        <v>0.59020000000000017</v>
      </c>
      <c r="AM19">
        <v>0</v>
      </c>
      <c r="AN19">
        <v>0</v>
      </c>
      <c r="AO19">
        <v>0</v>
      </c>
      <c r="AP19">
        <v>2.1149309999999995</v>
      </c>
      <c r="AQ19">
        <v>0</v>
      </c>
      <c r="AR19">
        <v>0.56083200000000011</v>
      </c>
      <c r="AS19">
        <v>2.5626059999999997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24.623135249175416</v>
      </c>
      <c r="BB19">
        <f t="shared" si="0"/>
        <v>598.74737014575862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83.145232490411487</v>
      </c>
      <c r="L20">
        <v>7.9955776672194574</v>
      </c>
      <c r="M20">
        <v>0</v>
      </c>
      <c r="N20">
        <v>30.003212193286167</v>
      </c>
      <c r="O20">
        <v>50.381788365395686</v>
      </c>
      <c r="P20">
        <v>50.973794320241687</v>
      </c>
      <c r="Q20">
        <v>2</v>
      </c>
      <c r="R20">
        <v>5.5797864314841155</v>
      </c>
      <c r="S20">
        <v>3.4680429893129774</v>
      </c>
      <c r="T20">
        <v>0</v>
      </c>
      <c r="U20">
        <v>330.95969270548454</v>
      </c>
      <c r="V20">
        <v>0</v>
      </c>
      <c r="W20">
        <v>0</v>
      </c>
      <c r="X20">
        <v>38.711559833540029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1.140587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13.05315</v>
      </c>
      <c r="AL20">
        <v>0.59020000000000017</v>
      </c>
      <c r="AM20">
        <v>0</v>
      </c>
      <c r="AN20">
        <v>0</v>
      </c>
      <c r="AO20">
        <v>0</v>
      </c>
      <c r="AP20">
        <v>2.1149309999999995</v>
      </c>
      <c r="AQ20">
        <v>0</v>
      </c>
      <c r="AR20">
        <v>0.56083200000000011</v>
      </c>
      <c r="AS20">
        <v>2.5626059999999997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24.618019705638584</v>
      </c>
      <c r="BB20">
        <f t="shared" si="0"/>
        <v>598.62297329073738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83.090325589455304</v>
      </c>
      <c r="L21">
        <v>7.9955776672194574</v>
      </c>
      <c r="M21">
        <v>0</v>
      </c>
      <c r="N21">
        <v>30.00056871060924</v>
      </c>
      <c r="O21">
        <v>50.380462547770705</v>
      </c>
      <c r="P21">
        <v>50.973794320241687</v>
      </c>
      <c r="Q21">
        <v>2</v>
      </c>
      <c r="R21">
        <v>5.2063690404345202</v>
      </c>
      <c r="S21">
        <v>3.3112230047923319</v>
      </c>
      <c r="T21">
        <v>0</v>
      </c>
      <c r="U21">
        <v>330.95969270548454</v>
      </c>
      <c r="V21">
        <v>0</v>
      </c>
      <c r="W21">
        <v>0</v>
      </c>
      <c r="X21">
        <v>39.010931984809929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1.140587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13.05315</v>
      </c>
      <c r="AL21">
        <v>0.59020000000000017</v>
      </c>
      <c r="AM21">
        <v>0</v>
      </c>
      <c r="AN21">
        <v>0</v>
      </c>
      <c r="AO21">
        <v>0</v>
      </c>
      <c r="AP21">
        <v>1.138809</v>
      </c>
      <c r="AQ21">
        <v>0</v>
      </c>
      <c r="AR21">
        <v>0.56083200000000011</v>
      </c>
      <c r="AS21">
        <v>2.5626059999999997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24.568017811105715</v>
      </c>
      <c r="BB21">
        <f t="shared" si="0"/>
        <v>597.40711175971182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83.089710986376119</v>
      </c>
      <c r="L22">
        <v>7.9955776672194574</v>
      </c>
      <c r="M22">
        <v>0</v>
      </c>
      <c r="N22">
        <v>30.003600889487867</v>
      </c>
      <c r="O22">
        <v>50.380284703397287</v>
      </c>
      <c r="P22">
        <v>50.973794320241687</v>
      </c>
      <c r="Q22">
        <v>2</v>
      </c>
      <c r="R22">
        <v>5.0000000000000009</v>
      </c>
      <c r="S22">
        <v>3.3112230047923319</v>
      </c>
      <c r="T22">
        <v>0</v>
      </c>
      <c r="U22">
        <v>330.95969270548454</v>
      </c>
      <c r="V22">
        <v>0</v>
      </c>
      <c r="W22">
        <v>0</v>
      </c>
      <c r="X22">
        <v>39.010931984809929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1.140587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13.05315</v>
      </c>
      <c r="AL22">
        <v>0.59020000000000017</v>
      </c>
      <c r="AM22">
        <v>0</v>
      </c>
      <c r="AN22">
        <v>0</v>
      </c>
      <c r="AO22">
        <v>0</v>
      </c>
      <c r="AP22">
        <v>1.138809</v>
      </c>
      <c r="AQ22">
        <v>0</v>
      </c>
      <c r="AR22">
        <v>0.56083200000000011</v>
      </c>
      <c r="AS22">
        <v>2.5626059999999997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24.559954902975452</v>
      </c>
      <c r="BB22">
        <f t="shared" si="0"/>
        <v>597.21104535883376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79.999506699322879</v>
      </c>
      <c r="L23">
        <v>7.9955776672194574</v>
      </c>
      <c r="M23">
        <v>0</v>
      </c>
      <c r="N23">
        <v>25.96708710549898</v>
      </c>
      <c r="O23">
        <v>50.380363644973905</v>
      </c>
      <c r="P23">
        <v>51.111851188133798</v>
      </c>
      <c r="Q23">
        <v>2</v>
      </c>
      <c r="R23">
        <v>5.0000000000000009</v>
      </c>
      <c r="S23">
        <v>2.9999999999999996</v>
      </c>
      <c r="T23">
        <v>0</v>
      </c>
      <c r="U23">
        <v>330.95969270548454</v>
      </c>
      <c r="V23">
        <v>0</v>
      </c>
      <c r="W23">
        <v>0</v>
      </c>
      <c r="X23">
        <v>37.470209385357037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1.140587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13.05315</v>
      </c>
      <c r="AL23">
        <v>0.59020000000000017</v>
      </c>
      <c r="AM23">
        <v>0</v>
      </c>
      <c r="AN23">
        <v>0</v>
      </c>
      <c r="AO23">
        <v>0</v>
      </c>
      <c r="AP23">
        <v>1.138809</v>
      </c>
      <c r="AQ23">
        <v>0</v>
      </c>
      <c r="AR23">
        <v>0.56083200000000011</v>
      </c>
      <c r="AS23">
        <v>2.5626059999999997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24.210753476230725</v>
      </c>
      <c r="BB23">
        <f t="shared" si="0"/>
        <v>588.71971891975977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79.999506699322879</v>
      </c>
      <c r="L24">
        <v>7.9955776672194574</v>
      </c>
      <c r="M24">
        <v>0</v>
      </c>
      <c r="N24">
        <v>29.997190392243276</v>
      </c>
      <c r="O24">
        <v>50.380363644973905</v>
      </c>
      <c r="P24">
        <v>51.111851188133798</v>
      </c>
      <c r="Q24">
        <v>2</v>
      </c>
      <c r="R24">
        <v>5.0000000000000009</v>
      </c>
      <c r="S24">
        <v>2.9999999999999996</v>
      </c>
      <c r="T24">
        <v>0</v>
      </c>
      <c r="U24">
        <v>330.95969270548454</v>
      </c>
      <c r="V24">
        <v>0</v>
      </c>
      <c r="W24">
        <v>0</v>
      </c>
      <c r="X24">
        <v>37.469249057478365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1.140587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13.05315</v>
      </c>
      <c r="AL24">
        <v>0.59020000000000017</v>
      </c>
      <c r="AM24">
        <v>0</v>
      </c>
      <c r="AN24">
        <v>0</v>
      </c>
      <c r="AO24">
        <v>0</v>
      </c>
      <c r="AP24">
        <v>1.138809</v>
      </c>
      <c r="AQ24">
        <v>0</v>
      </c>
      <c r="AR24">
        <v>0.56083200000000011</v>
      </c>
      <c r="AS24">
        <v>2.5626059999999997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24.369904778202386</v>
      </c>
      <c r="BB24">
        <f t="shared" si="0"/>
        <v>592.58971057665383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79.999506699322879</v>
      </c>
      <c r="L25">
        <v>7.9955776672194574</v>
      </c>
      <c r="M25">
        <v>0</v>
      </c>
      <c r="N25">
        <v>29.997190392243276</v>
      </c>
      <c r="O25">
        <v>50.380363644973905</v>
      </c>
      <c r="P25">
        <v>51.111851188133798</v>
      </c>
      <c r="Q25">
        <v>2</v>
      </c>
      <c r="R25">
        <v>5.0000000000000009</v>
      </c>
      <c r="S25">
        <v>2.9999999999999996</v>
      </c>
      <c r="T25">
        <v>0</v>
      </c>
      <c r="U25">
        <v>330.95969270548454</v>
      </c>
      <c r="V25">
        <v>0</v>
      </c>
      <c r="W25">
        <v>0</v>
      </c>
      <c r="X25">
        <v>37.468738672604509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1.140587</v>
      </c>
      <c r="AF25">
        <v>0</v>
      </c>
      <c r="AG25">
        <v>0</v>
      </c>
      <c r="AH25">
        <v>4.8107599999999993</v>
      </c>
      <c r="AI25">
        <v>0</v>
      </c>
      <c r="AJ25">
        <v>0</v>
      </c>
      <c r="AK25">
        <v>13.05315</v>
      </c>
      <c r="AL25">
        <v>0.59020000000000017</v>
      </c>
      <c r="AM25">
        <v>0</v>
      </c>
      <c r="AN25">
        <v>0</v>
      </c>
      <c r="AO25">
        <v>0</v>
      </c>
      <c r="AP25">
        <v>1.138809</v>
      </c>
      <c r="AQ25">
        <v>0</v>
      </c>
      <c r="AR25">
        <v>0.56083200000000011</v>
      </c>
      <c r="AS25">
        <v>2.5626059999999997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24.559909636046658</v>
      </c>
      <c r="BB25">
        <f t="shared" si="0"/>
        <v>597.20995533393568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79.999506699322879</v>
      </c>
      <c r="L26">
        <v>7.9955776672194574</v>
      </c>
      <c r="M26">
        <v>0</v>
      </c>
      <c r="N26">
        <v>29.997190392243276</v>
      </c>
      <c r="O26">
        <v>50.380363644973905</v>
      </c>
      <c r="P26">
        <v>51.111851188133798</v>
      </c>
      <c r="Q26">
        <v>2</v>
      </c>
      <c r="R26">
        <v>5.0000000000000009</v>
      </c>
      <c r="S26">
        <v>2.9999999999999996</v>
      </c>
      <c r="T26">
        <v>0</v>
      </c>
      <c r="U26">
        <v>330.95969270548454</v>
      </c>
      <c r="V26">
        <v>0</v>
      </c>
      <c r="W26">
        <v>0</v>
      </c>
      <c r="X26">
        <v>37.468738672604509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1.140587</v>
      </c>
      <c r="AF26">
        <v>0</v>
      </c>
      <c r="AG26">
        <v>0</v>
      </c>
      <c r="AH26">
        <v>8.6593679999999988</v>
      </c>
      <c r="AI26">
        <v>0</v>
      </c>
      <c r="AJ26">
        <v>0</v>
      </c>
      <c r="AK26">
        <v>13.05315</v>
      </c>
      <c r="AL26">
        <v>0.59020000000000017</v>
      </c>
      <c r="AM26">
        <v>0</v>
      </c>
      <c r="AN26">
        <v>0</v>
      </c>
      <c r="AO26">
        <v>0</v>
      </c>
      <c r="AP26">
        <v>1.138809</v>
      </c>
      <c r="AQ26">
        <v>0</v>
      </c>
      <c r="AR26">
        <v>0.56083200000000011</v>
      </c>
      <c r="AS26">
        <v>2.5626059999999997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24.71192965204666</v>
      </c>
      <c r="BB26">
        <f t="shared" si="0"/>
        <v>600.90654331793564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72.314707738310332</v>
      </c>
      <c r="L27">
        <v>7.9956164383561639</v>
      </c>
      <c r="M27">
        <v>0</v>
      </c>
      <c r="N27">
        <v>29.997190392243276</v>
      </c>
      <c r="O27">
        <v>50.380363644973905</v>
      </c>
      <c r="P27">
        <v>51.109603735487134</v>
      </c>
      <c r="Q27">
        <v>1.9982433103448276</v>
      </c>
      <c r="R27">
        <v>4.9966742276104812</v>
      </c>
      <c r="S27">
        <v>2.9975307402760349</v>
      </c>
      <c r="T27">
        <v>0</v>
      </c>
      <c r="U27">
        <v>330.95969270548454</v>
      </c>
      <c r="V27">
        <v>0</v>
      </c>
      <c r="W27">
        <v>0</v>
      </c>
      <c r="X27">
        <v>37.469739175312299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2.3151846000000003</v>
      </c>
      <c r="AE27">
        <v>1.140587</v>
      </c>
      <c r="AF27">
        <v>0</v>
      </c>
      <c r="AG27">
        <v>0</v>
      </c>
      <c r="AH27">
        <v>14.287957199999999</v>
      </c>
      <c r="AI27">
        <v>0</v>
      </c>
      <c r="AJ27">
        <v>0</v>
      </c>
      <c r="AK27">
        <v>13.05315</v>
      </c>
      <c r="AL27">
        <v>0.59020000000000017</v>
      </c>
      <c r="AM27">
        <v>0</v>
      </c>
      <c r="AN27">
        <v>0</v>
      </c>
      <c r="AO27">
        <v>0</v>
      </c>
      <c r="AP27">
        <v>1.138809</v>
      </c>
      <c r="AQ27">
        <v>0</v>
      </c>
      <c r="AR27">
        <v>0.56083200000000011</v>
      </c>
      <c r="AS27">
        <v>2.5626059999999997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24.721813632159492</v>
      </c>
      <c r="BB27">
        <f t="shared" si="0"/>
        <v>601.14687427623937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90.004411505205596</v>
      </c>
      <c r="L28">
        <v>7.9955776672194574</v>
      </c>
      <c r="M28">
        <v>0</v>
      </c>
      <c r="N28">
        <v>29.997190392243276</v>
      </c>
      <c r="O28">
        <v>50.380363644973905</v>
      </c>
      <c r="P28">
        <v>51.109603735487134</v>
      </c>
      <c r="Q28">
        <v>2.0000612649572651</v>
      </c>
      <c r="R28">
        <v>4.9954646206308606</v>
      </c>
      <c r="S28">
        <v>2.9985571363010557</v>
      </c>
      <c r="T28">
        <v>0</v>
      </c>
      <c r="U28">
        <v>330.95969270548454</v>
      </c>
      <c r="V28">
        <v>0</v>
      </c>
      <c r="W28">
        <v>0</v>
      </c>
      <c r="X28">
        <v>37.469739175312299</v>
      </c>
      <c r="Y28">
        <v>0</v>
      </c>
      <c r="Z28">
        <v>0</v>
      </c>
      <c r="AA28">
        <v>0</v>
      </c>
      <c r="AB28">
        <v>0</v>
      </c>
      <c r="AC28">
        <v>0</v>
      </c>
      <c r="AD28">
        <v>2.3151846000000003</v>
      </c>
      <c r="AE28">
        <v>3.5847019999999996</v>
      </c>
      <c r="AF28">
        <v>0</v>
      </c>
      <c r="AG28">
        <v>0</v>
      </c>
      <c r="AH28">
        <v>20.205192</v>
      </c>
      <c r="AI28">
        <v>0</v>
      </c>
      <c r="AJ28">
        <v>0</v>
      </c>
      <c r="AK28">
        <v>13.05315</v>
      </c>
      <c r="AL28">
        <v>0.59020000000000017</v>
      </c>
      <c r="AM28">
        <v>0</v>
      </c>
      <c r="AN28">
        <v>0</v>
      </c>
      <c r="AO28">
        <v>0</v>
      </c>
      <c r="AP28">
        <v>1.138809</v>
      </c>
      <c r="AQ28">
        <v>0</v>
      </c>
      <c r="AR28">
        <v>0.56083200000000011</v>
      </c>
      <c r="AS28">
        <v>2.5626059999999997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25.750893259807579</v>
      </c>
      <c r="BB28">
        <f t="shared" si="0"/>
        <v>626.17044418800776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109.9969588550984</v>
      </c>
      <c r="L29">
        <v>7.9955776672194574</v>
      </c>
      <c r="M29">
        <v>0</v>
      </c>
      <c r="N29">
        <v>29.997190392243276</v>
      </c>
      <c r="O29">
        <v>50.380363644973905</v>
      </c>
      <c r="P29">
        <v>51.109603735487134</v>
      </c>
      <c r="Q29">
        <v>2.0000612649572651</v>
      </c>
      <c r="R29">
        <v>4.9954646206308606</v>
      </c>
      <c r="S29">
        <v>2.9985571363010557</v>
      </c>
      <c r="T29">
        <v>0</v>
      </c>
      <c r="U29">
        <v>330.95969270548454</v>
      </c>
      <c r="V29">
        <v>0</v>
      </c>
      <c r="W29">
        <v>0</v>
      </c>
      <c r="X29">
        <v>37.469739175312299</v>
      </c>
      <c r="Y29">
        <v>0</v>
      </c>
      <c r="Z29">
        <v>0</v>
      </c>
      <c r="AA29">
        <v>0</v>
      </c>
      <c r="AB29">
        <v>0</v>
      </c>
      <c r="AC29">
        <v>0</v>
      </c>
      <c r="AD29">
        <v>4.6303691999999996</v>
      </c>
      <c r="AE29">
        <v>7.1694039999999992</v>
      </c>
      <c r="AF29">
        <v>0</v>
      </c>
      <c r="AG29">
        <v>0</v>
      </c>
      <c r="AH29">
        <v>29.706443000000004</v>
      </c>
      <c r="AI29">
        <v>0</v>
      </c>
      <c r="AJ29">
        <v>0</v>
      </c>
      <c r="AK29">
        <v>13.05315</v>
      </c>
      <c r="AL29">
        <v>0.59020000000000017</v>
      </c>
      <c r="AM29">
        <v>0</v>
      </c>
      <c r="AN29">
        <v>0</v>
      </c>
      <c r="AO29">
        <v>0</v>
      </c>
      <c r="AP29">
        <v>2.1149309999999995</v>
      </c>
      <c r="AQ29">
        <v>0</v>
      </c>
      <c r="AR29">
        <v>10.094975999999999</v>
      </c>
      <c r="AS29">
        <v>2.5626059999999997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27.564099246128361</v>
      </c>
      <c r="BB29">
        <f t="shared" si="0"/>
        <v>670.26118915157963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115.00299927603682</v>
      </c>
      <c r="L30">
        <v>7.9955776672194574</v>
      </c>
      <c r="M30">
        <v>0</v>
      </c>
      <c r="N30">
        <v>29.997190392243276</v>
      </c>
      <c r="O30">
        <v>50.380363644973905</v>
      </c>
      <c r="P30">
        <v>51.109603735487134</v>
      </c>
      <c r="Q30">
        <v>2.0000612649572651</v>
      </c>
      <c r="R30">
        <v>4.9954646206308606</v>
      </c>
      <c r="S30">
        <v>2.9985571363010557</v>
      </c>
      <c r="T30">
        <v>0</v>
      </c>
      <c r="U30">
        <v>330.95969270548454</v>
      </c>
      <c r="V30">
        <v>0</v>
      </c>
      <c r="W30">
        <v>0</v>
      </c>
      <c r="X30">
        <v>37.469739175312299</v>
      </c>
      <c r="Y30">
        <v>0</v>
      </c>
      <c r="Z30">
        <v>0</v>
      </c>
      <c r="AA30">
        <v>0</v>
      </c>
      <c r="AB30">
        <v>3.3451901599999991</v>
      </c>
      <c r="AC30">
        <v>2.4581713599999997</v>
      </c>
      <c r="AD30">
        <v>6.9455537999999999</v>
      </c>
      <c r="AE30">
        <v>12.546457</v>
      </c>
      <c r="AF30">
        <v>0</v>
      </c>
      <c r="AG30">
        <v>0</v>
      </c>
      <c r="AH30">
        <v>29.706443000000004</v>
      </c>
      <c r="AI30">
        <v>0.64668399999999981</v>
      </c>
      <c r="AJ30">
        <v>0</v>
      </c>
      <c r="AK30">
        <v>13.05315</v>
      </c>
      <c r="AL30">
        <v>0.59020000000000017</v>
      </c>
      <c r="AM30">
        <v>0</v>
      </c>
      <c r="AN30">
        <v>0</v>
      </c>
      <c r="AO30">
        <v>0</v>
      </c>
      <c r="AP30">
        <v>2.1149309999999995</v>
      </c>
      <c r="AQ30">
        <v>0</v>
      </c>
      <c r="AR30">
        <v>10.094975999999999</v>
      </c>
      <c r="AS30">
        <v>2.5626059999999997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28.320458264755413</v>
      </c>
      <c r="BB30">
        <f t="shared" si="0"/>
        <v>688.6531536738911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140.00056495351237</v>
      </c>
      <c r="L31">
        <v>7.9955776672194574</v>
      </c>
      <c r="M31">
        <v>0</v>
      </c>
      <c r="N31">
        <v>29.997190392243276</v>
      </c>
      <c r="O31">
        <v>50.380363644973905</v>
      </c>
      <c r="P31">
        <v>50.734605410352899</v>
      </c>
      <c r="Q31">
        <v>2.0000612649572651</v>
      </c>
      <c r="R31">
        <v>4.9954646206308606</v>
      </c>
      <c r="S31">
        <v>2.9985571363010557</v>
      </c>
      <c r="T31">
        <v>0</v>
      </c>
      <c r="U31">
        <v>330.95969270548454</v>
      </c>
      <c r="V31">
        <v>0</v>
      </c>
      <c r="W31">
        <v>0</v>
      </c>
      <c r="X31">
        <v>37.469739175312299</v>
      </c>
      <c r="Y31">
        <v>0</v>
      </c>
      <c r="Z31">
        <v>3.3293303999999999</v>
      </c>
      <c r="AA31">
        <v>0</v>
      </c>
      <c r="AB31">
        <v>6.6903803199999992</v>
      </c>
      <c r="AC31">
        <v>7.3819532319999999</v>
      </c>
      <c r="AD31">
        <v>9.0594179999999991</v>
      </c>
      <c r="AE31">
        <v>12.546457</v>
      </c>
      <c r="AF31">
        <v>0</v>
      </c>
      <c r="AG31">
        <v>0</v>
      </c>
      <c r="AH31">
        <v>35.6477316</v>
      </c>
      <c r="AI31">
        <v>4.2034459999999987</v>
      </c>
      <c r="AJ31">
        <v>0</v>
      </c>
      <c r="AK31">
        <v>13.05315</v>
      </c>
      <c r="AL31">
        <v>0.59020000000000017</v>
      </c>
      <c r="AM31">
        <v>0</v>
      </c>
      <c r="AN31">
        <v>0</v>
      </c>
      <c r="AO31">
        <v>0</v>
      </c>
      <c r="AP31">
        <v>1.3014959999999998</v>
      </c>
      <c r="AQ31">
        <v>0</v>
      </c>
      <c r="AR31">
        <v>1.1216640000000002</v>
      </c>
      <c r="AS31">
        <v>4.1343376799999998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29.885358891580665</v>
      </c>
      <c r="BB31">
        <f t="shared" si="0"/>
        <v>726.70602231140742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165.02773432688736</v>
      </c>
      <c r="L32">
        <v>24.997397188964083</v>
      </c>
      <c r="M32">
        <v>0</v>
      </c>
      <c r="N32">
        <v>29.997190392243276</v>
      </c>
      <c r="O32">
        <v>50.380363644973905</v>
      </c>
      <c r="P32">
        <v>50.734605410352899</v>
      </c>
      <c r="Q32">
        <v>5.5413856420047738</v>
      </c>
      <c r="R32">
        <v>10.769208026509572</v>
      </c>
      <c r="S32">
        <v>6.7042305325443783</v>
      </c>
      <c r="T32">
        <v>0</v>
      </c>
      <c r="U32">
        <v>330.95969270548454</v>
      </c>
      <c r="V32">
        <v>0</v>
      </c>
      <c r="W32">
        <v>0</v>
      </c>
      <c r="X32">
        <v>37.469739175312299</v>
      </c>
      <c r="Y32">
        <v>0</v>
      </c>
      <c r="Z32">
        <v>3.3293303999999999</v>
      </c>
      <c r="AA32">
        <v>0</v>
      </c>
      <c r="AB32">
        <v>10.035570480000002</v>
      </c>
      <c r="AC32">
        <v>7.3819532319999999</v>
      </c>
      <c r="AD32">
        <v>9.2607383999999993</v>
      </c>
      <c r="AE32">
        <v>12.556885223999998</v>
      </c>
      <c r="AF32">
        <v>0</v>
      </c>
      <c r="AG32">
        <v>0</v>
      </c>
      <c r="AH32">
        <v>35.6477316</v>
      </c>
      <c r="AI32">
        <v>4.2034459999999987</v>
      </c>
      <c r="AJ32">
        <v>0</v>
      </c>
      <c r="AK32">
        <v>13.05315</v>
      </c>
      <c r="AL32">
        <v>0.59020000000000017</v>
      </c>
      <c r="AM32">
        <v>0</v>
      </c>
      <c r="AN32">
        <v>0</v>
      </c>
      <c r="AO32">
        <v>0</v>
      </c>
      <c r="AP32">
        <v>1.3014959999999998</v>
      </c>
      <c r="AQ32">
        <v>0</v>
      </c>
      <c r="AR32">
        <v>0.56083200000000011</v>
      </c>
      <c r="AS32">
        <v>4.1343376799999998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32.178169804464844</v>
      </c>
      <c r="BB32">
        <f t="shared" si="0"/>
        <v>782.45904825681248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165.02893933631367</v>
      </c>
      <c r="L33">
        <v>24.997397188964083</v>
      </c>
      <c r="M33">
        <v>0</v>
      </c>
      <c r="N33">
        <v>29.997190392243276</v>
      </c>
      <c r="O33">
        <v>50.380363644973905</v>
      </c>
      <c r="P33">
        <v>50.734605410352899</v>
      </c>
      <c r="Q33">
        <v>5.5413856420047738</v>
      </c>
      <c r="R33">
        <v>10.769208026509572</v>
      </c>
      <c r="S33">
        <v>6.7042305325443783</v>
      </c>
      <c r="T33">
        <v>0</v>
      </c>
      <c r="U33">
        <v>330.95969270548454</v>
      </c>
      <c r="V33">
        <v>0</v>
      </c>
      <c r="W33">
        <v>0</v>
      </c>
      <c r="X33">
        <v>37.469739175312299</v>
      </c>
      <c r="Y33">
        <v>0</v>
      </c>
      <c r="Z33">
        <v>3.3293303999999999</v>
      </c>
      <c r="AA33">
        <v>0</v>
      </c>
      <c r="AB33">
        <v>10.035570480000002</v>
      </c>
      <c r="AC33">
        <v>7.3819532319999999</v>
      </c>
      <c r="AD33">
        <v>9.2822125760000009</v>
      </c>
      <c r="AE33">
        <v>12.556885223999998</v>
      </c>
      <c r="AF33">
        <v>0</v>
      </c>
      <c r="AG33">
        <v>0</v>
      </c>
      <c r="AH33">
        <v>35.6477316</v>
      </c>
      <c r="AI33">
        <v>4.2034459999999987</v>
      </c>
      <c r="AJ33">
        <v>0</v>
      </c>
      <c r="AK33">
        <v>13.05315</v>
      </c>
      <c r="AL33">
        <v>0.59020000000000017</v>
      </c>
      <c r="AM33">
        <v>0</v>
      </c>
      <c r="AN33">
        <v>0</v>
      </c>
      <c r="AO33">
        <v>0</v>
      </c>
      <c r="AP33">
        <v>1.3014959999999998</v>
      </c>
      <c r="AQ33">
        <v>0</v>
      </c>
      <c r="AR33">
        <v>0.56083200000000011</v>
      </c>
      <c r="AS33">
        <v>2.5626059999999997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32.116982574559557</v>
      </c>
      <c r="BB33">
        <f t="shared" si="0"/>
        <v>780.97118299214389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165.02803948098824</v>
      </c>
      <c r="L34">
        <v>24.997686363426034</v>
      </c>
      <c r="M34">
        <v>0</v>
      </c>
      <c r="N34">
        <v>29.997190392243276</v>
      </c>
      <c r="O34">
        <v>50.380363644973905</v>
      </c>
      <c r="P34">
        <v>50.734605410352899</v>
      </c>
      <c r="Q34">
        <v>5.5413856420047738</v>
      </c>
      <c r="R34">
        <v>10.769208026509572</v>
      </c>
      <c r="S34">
        <v>6.7042305325443783</v>
      </c>
      <c r="T34">
        <v>0</v>
      </c>
      <c r="U34">
        <v>330.95969270548454</v>
      </c>
      <c r="V34">
        <v>0</v>
      </c>
      <c r="W34">
        <v>0</v>
      </c>
      <c r="X34">
        <v>37.469739175312299</v>
      </c>
      <c r="Y34">
        <v>0</v>
      </c>
      <c r="Z34">
        <v>4.9939955999999999</v>
      </c>
      <c r="AA34">
        <v>0</v>
      </c>
      <c r="AB34">
        <v>10.035570480000002</v>
      </c>
      <c r="AC34">
        <v>7.3819532319999999</v>
      </c>
      <c r="AD34">
        <v>9.2822125760000009</v>
      </c>
      <c r="AE34">
        <v>12.556885223999998</v>
      </c>
      <c r="AF34">
        <v>0</v>
      </c>
      <c r="AG34">
        <v>0</v>
      </c>
      <c r="AH34">
        <v>29.706443000000004</v>
      </c>
      <c r="AI34">
        <v>4.2034459999999987</v>
      </c>
      <c r="AJ34">
        <v>0</v>
      </c>
      <c r="AK34">
        <v>13.05315</v>
      </c>
      <c r="AL34">
        <v>0.59020000000000017</v>
      </c>
      <c r="AM34">
        <v>0</v>
      </c>
      <c r="AN34">
        <v>0</v>
      </c>
      <c r="AO34">
        <v>0</v>
      </c>
      <c r="AP34">
        <v>1.3014959999999998</v>
      </c>
      <c r="AQ34">
        <v>0</v>
      </c>
      <c r="AR34">
        <v>0.56083200000000011</v>
      </c>
      <c r="AS34">
        <v>2.5626059999999997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31.948031941659661</v>
      </c>
      <c r="BB34">
        <f t="shared" si="0"/>
        <v>776.86289954418021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165.02803948098824</v>
      </c>
      <c r="L35">
        <v>24.997686363426034</v>
      </c>
      <c r="M35">
        <v>0</v>
      </c>
      <c r="N35">
        <v>29.997190392243276</v>
      </c>
      <c r="O35">
        <v>50.380363644973905</v>
      </c>
      <c r="P35">
        <v>50.734605410352899</v>
      </c>
      <c r="Q35">
        <v>5.5413856420047738</v>
      </c>
      <c r="R35">
        <v>10.769208026509572</v>
      </c>
      <c r="S35">
        <v>6.7042305325443783</v>
      </c>
      <c r="T35">
        <v>0</v>
      </c>
      <c r="U35">
        <v>330.95969270548454</v>
      </c>
      <c r="V35">
        <v>0</v>
      </c>
      <c r="W35">
        <v>0</v>
      </c>
      <c r="X35">
        <v>37.469739175312299</v>
      </c>
      <c r="Y35">
        <v>0</v>
      </c>
      <c r="Z35">
        <v>4.9939955999999999</v>
      </c>
      <c r="AA35">
        <v>0</v>
      </c>
      <c r="AB35">
        <v>10.035570480000002</v>
      </c>
      <c r="AC35">
        <v>7.3819532319999999</v>
      </c>
      <c r="AD35">
        <v>6.9455537999999999</v>
      </c>
      <c r="AE35">
        <v>12.546457</v>
      </c>
      <c r="AF35">
        <v>0</v>
      </c>
      <c r="AG35">
        <v>0</v>
      </c>
      <c r="AH35">
        <v>23.765154399999997</v>
      </c>
      <c r="AI35">
        <v>4.2034459999999987</v>
      </c>
      <c r="AJ35">
        <v>0</v>
      </c>
      <c r="AK35">
        <v>13.05315</v>
      </c>
      <c r="AL35">
        <v>0.59020000000000017</v>
      </c>
      <c r="AM35">
        <v>0</v>
      </c>
      <c r="AN35">
        <v>0</v>
      </c>
      <c r="AO35">
        <v>0</v>
      </c>
      <c r="AP35">
        <v>1.138809</v>
      </c>
      <c r="AQ35">
        <v>0</v>
      </c>
      <c r="AR35">
        <v>0.56083200000000011</v>
      </c>
      <c r="AS35">
        <v>2.5626059999999997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31.614214727659654</v>
      </c>
      <c r="BB35">
        <f t="shared" si="0"/>
        <v>768.74565415818029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165.02803948098824</v>
      </c>
      <c r="L36">
        <v>24.997686363426034</v>
      </c>
      <c r="M36">
        <v>0</v>
      </c>
      <c r="N36">
        <v>29.997190392243276</v>
      </c>
      <c r="O36">
        <v>50.380363644973905</v>
      </c>
      <c r="P36">
        <v>50.734605410352899</v>
      </c>
      <c r="Q36">
        <v>5.5413856420047738</v>
      </c>
      <c r="R36">
        <v>10.769208026509572</v>
      </c>
      <c r="S36">
        <v>6.7042305325443783</v>
      </c>
      <c r="T36">
        <v>0</v>
      </c>
      <c r="U36">
        <v>330.95969270548454</v>
      </c>
      <c r="V36">
        <v>0</v>
      </c>
      <c r="W36">
        <v>0</v>
      </c>
      <c r="X36">
        <v>37.469739175312299</v>
      </c>
      <c r="Y36">
        <v>0</v>
      </c>
      <c r="Z36">
        <v>1.6646652</v>
      </c>
      <c r="AA36">
        <v>0</v>
      </c>
      <c r="AB36">
        <v>6.6700654000000004</v>
      </c>
      <c r="AC36">
        <v>4.9163427199999994</v>
      </c>
      <c r="AD36">
        <v>6.9455537999999999</v>
      </c>
      <c r="AE36">
        <v>7.1694039999999992</v>
      </c>
      <c r="AF36">
        <v>0</v>
      </c>
      <c r="AG36">
        <v>0</v>
      </c>
      <c r="AH36">
        <v>23.765154399999997</v>
      </c>
      <c r="AI36">
        <v>4.2034459999999987</v>
      </c>
      <c r="AJ36">
        <v>0</v>
      </c>
      <c r="AK36">
        <v>13.05315</v>
      </c>
      <c r="AL36">
        <v>0.59020000000000017</v>
      </c>
      <c r="AM36">
        <v>0</v>
      </c>
      <c r="AN36">
        <v>0</v>
      </c>
      <c r="AO36">
        <v>0</v>
      </c>
      <c r="AP36">
        <v>1.138809</v>
      </c>
      <c r="AQ36">
        <v>0</v>
      </c>
      <c r="AR36">
        <v>10.094975999999999</v>
      </c>
      <c r="AS36">
        <v>4.1343376799999998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31.478665341659653</v>
      </c>
      <c r="BB36">
        <f t="shared" si="0"/>
        <v>765.44958023218021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165.02803948098824</v>
      </c>
      <c r="L37">
        <v>24.997686363426034</v>
      </c>
      <c r="M37">
        <v>0</v>
      </c>
      <c r="N37">
        <v>29.997190392243276</v>
      </c>
      <c r="O37">
        <v>50.380363644973905</v>
      </c>
      <c r="P37">
        <v>50.734605410352899</v>
      </c>
      <c r="Q37">
        <v>5.5413856420047738</v>
      </c>
      <c r="R37">
        <v>10.769208026509572</v>
      </c>
      <c r="S37">
        <v>6.7042305325443783</v>
      </c>
      <c r="T37">
        <v>0</v>
      </c>
      <c r="U37">
        <v>330.95969270548454</v>
      </c>
      <c r="V37">
        <v>0</v>
      </c>
      <c r="W37">
        <v>0</v>
      </c>
      <c r="X37">
        <v>37.469739175312299</v>
      </c>
      <c r="Y37">
        <v>0</v>
      </c>
      <c r="Z37">
        <v>0</v>
      </c>
      <c r="AA37">
        <v>0</v>
      </c>
      <c r="AB37">
        <v>3.3485759800000001</v>
      </c>
      <c r="AC37">
        <v>2.4581713599999997</v>
      </c>
      <c r="AD37">
        <v>6.9455537999999999</v>
      </c>
      <c r="AE37">
        <v>3.3239963999999995</v>
      </c>
      <c r="AF37">
        <v>0</v>
      </c>
      <c r="AG37">
        <v>0</v>
      </c>
      <c r="AH37">
        <v>17.8238658</v>
      </c>
      <c r="AI37">
        <v>0.64668399999999981</v>
      </c>
      <c r="AJ37">
        <v>0</v>
      </c>
      <c r="AK37">
        <v>13.05315</v>
      </c>
      <c r="AL37">
        <v>0.59020000000000017</v>
      </c>
      <c r="AM37">
        <v>0</v>
      </c>
      <c r="AN37">
        <v>0</v>
      </c>
      <c r="AO37">
        <v>0</v>
      </c>
      <c r="AP37">
        <v>1.138809</v>
      </c>
      <c r="AQ37">
        <v>0</v>
      </c>
      <c r="AR37">
        <v>10.094975999999999</v>
      </c>
      <c r="AS37">
        <v>4.1343376799999998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30.657548111659654</v>
      </c>
      <c r="BB37">
        <f t="shared" si="0"/>
        <v>745.48291328218033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165.02803948098824</v>
      </c>
      <c r="L38">
        <v>24.997686363426034</v>
      </c>
      <c r="M38">
        <v>0</v>
      </c>
      <c r="N38">
        <v>29.997190392243276</v>
      </c>
      <c r="O38">
        <v>50.380363644973905</v>
      </c>
      <c r="P38">
        <v>50.734605410352899</v>
      </c>
      <c r="Q38">
        <v>5.5413856420047738</v>
      </c>
      <c r="R38">
        <v>10.769208026509572</v>
      </c>
      <c r="S38">
        <v>6.7042305325443783</v>
      </c>
      <c r="T38">
        <v>0</v>
      </c>
      <c r="U38">
        <v>330.95969270548454</v>
      </c>
      <c r="V38">
        <v>0</v>
      </c>
      <c r="W38">
        <v>0</v>
      </c>
      <c r="X38">
        <v>37.469739175312299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4.6303691999999996</v>
      </c>
      <c r="AE38">
        <v>1.140587</v>
      </c>
      <c r="AF38">
        <v>0</v>
      </c>
      <c r="AG38">
        <v>0</v>
      </c>
      <c r="AH38">
        <v>11.593931599999999</v>
      </c>
      <c r="AI38">
        <v>0</v>
      </c>
      <c r="AJ38">
        <v>0</v>
      </c>
      <c r="AK38">
        <v>13.05315</v>
      </c>
      <c r="AL38">
        <v>0.59020000000000017</v>
      </c>
      <c r="AM38">
        <v>0</v>
      </c>
      <c r="AN38">
        <v>0</v>
      </c>
      <c r="AO38">
        <v>0</v>
      </c>
      <c r="AP38">
        <v>1.138809</v>
      </c>
      <c r="AQ38">
        <v>0</v>
      </c>
      <c r="AR38">
        <v>0.56083200000000011</v>
      </c>
      <c r="AS38">
        <v>2.5626059999999997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29.540178489659649</v>
      </c>
      <c r="BB38">
        <f t="shared" si="0"/>
        <v>718.31244768418026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165.02803948098824</v>
      </c>
      <c r="L39">
        <v>24.997686363426034</v>
      </c>
      <c r="M39">
        <v>0</v>
      </c>
      <c r="N39">
        <v>29.997190392243276</v>
      </c>
      <c r="O39">
        <v>50.380363644973905</v>
      </c>
      <c r="P39">
        <v>50.734605410352899</v>
      </c>
      <c r="Q39">
        <v>5.5413856420047738</v>
      </c>
      <c r="R39">
        <v>10.769208026509572</v>
      </c>
      <c r="S39">
        <v>6.7042305325443783</v>
      </c>
      <c r="T39">
        <v>0</v>
      </c>
      <c r="U39">
        <v>330.95969270548454</v>
      </c>
      <c r="V39">
        <v>0</v>
      </c>
      <c r="W39">
        <v>0</v>
      </c>
      <c r="X39">
        <v>37.469739175312299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2.3151846000000003</v>
      </c>
      <c r="AE39">
        <v>1.140587</v>
      </c>
      <c r="AF39">
        <v>0</v>
      </c>
      <c r="AG39">
        <v>0</v>
      </c>
      <c r="AH39">
        <v>5.291836</v>
      </c>
      <c r="AI39">
        <v>0</v>
      </c>
      <c r="AJ39">
        <v>0</v>
      </c>
      <c r="AK39">
        <v>13.05315</v>
      </c>
      <c r="AL39">
        <v>0.59020000000000017</v>
      </c>
      <c r="AM39">
        <v>0</v>
      </c>
      <c r="AN39">
        <v>0</v>
      </c>
      <c r="AO39">
        <v>0</v>
      </c>
      <c r="AP39">
        <v>1.138809</v>
      </c>
      <c r="AQ39">
        <v>0</v>
      </c>
      <c r="AR39">
        <v>0.56083200000000011</v>
      </c>
      <c r="AS39">
        <v>2.5626059999999997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29.19979613765965</v>
      </c>
      <c r="BB39">
        <f t="shared" si="0"/>
        <v>710.03554983618017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165.02803948098824</v>
      </c>
      <c r="L40">
        <v>24.997686363426034</v>
      </c>
      <c r="M40">
        <v>0</v>
      </c>
      <c r="N40">
        <v>29.997190392243276</v>
      </c>
      <c r="O40">
        <v>50.380363644973905</v>
      </c>
      <c r="P40">
        <v>50.734605410352899</v>
      </c>
      <c r="Q40">
        <v>5.5413856420047738</v>
      </c>
      <c r="R40">
        <v>10.769208026509572</v>
      </c>
      <c r="S40">
        <v>6.7042305325443783</v>
      </c>
      <c r="T40">
        <v>0</v>
      </c>
      <c r="U40">
        <v>330.95969270548454</v>
      </c>
      <c r="V40">
        <v>0</v>
      </c>
      <c r="W40">
        <v>0</v>
      </c>
      <c r="X40">
        <v>37.469739175312299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1.140587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13.05315</v>
      </c>
      <c r="AL40">
        <v>4.4265000000000008</v>
      </c>
      <c r="AM40">
        <v>0</v>
      </c>
      <c r="AN40">
        <v>0</v>
      </c>
      <c r="AO40">
        <v>0</v>
      </c>
      <c r="AP40">
        <v>1.138809</v>
      </c>
      <c r="AQ40">
        <v>0</v>
      </c>
      <c r="AR40">
        <v>0.56083200000000011</v>
      </c>
      <c r="AS40">
        <v>2.5626059999999997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29.050852559659649</v>
      </c>
      <c r="BB40">
        <f t="shared" si="0"/>
        <v>706.41377281418022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165.02803948098824</v>
      </c>
      <c r="L41">
        <v>24.997686363426034</v>
      </c>
      <c r="M41">
        <v>0</v>
      </c>
      <c r="N41">
        <v>29.997190392243276</v>
      </c>
      <c r="O41">
        <v>50.380363644973905</v>
      </c>
      <c r="P41">
        <v>50.734605410352899</v>
      </c>
      <c r="Q41">
        <v>5.5413856420047738</v>
      </c>
      <c r="R41">
        <v>10.769208026509572</v>
      </c>
      <c r="S41">
        <v>6.7042305325443783</v>
      </c>
      <c r="T41">
        <v>0</v>
      </c>
      <c r="U41">
        <v>330.95969270548454</v>
      </c>
      <c r="V41">
        <v>0</v>
      </c>
      <c r="W41">
        <v>0</v>
      </c>
      <c r="X41">
        <v>37.469739175312299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1.140587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13.05315</v>
      </c>
      <c r="AL41">
        <v>13.574600000000006</v>
      </c>
      <c r="AM41">
        <v>0</v>
      </c>
      <c r="AN41">
        <v>0</v>
      </c>
      <c r="AO41">
        <v>0</v>
      </c>
      <c r="AP41">
        <v>1.138809</v>
      </c>
      <c r="AQ41">
        <v>0</v>
      </c>
      <c r="AR41">
        <v>0.56083200000000011</v>
      </c>
      <c r="AS41">
        <v>1.2983870399999999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29.362265855659654</v>
      </c>
      <c r="BB41">
        <f t="shared" si="0"/>
        <v>713.98624055818027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165.02803948098824</v>
      </c>
      <c r="L42">
        <v>24.997686363426034</v>
      </c>
      <c r="M42">
        <v>0</v>
      </c>
      <c r="N42">
        <v>29.997190392243276</v>
      </c>
      <c r="O42">
        <v>50.380363644973905</v>
      </c>
      <c r="P42">
        <v>50.734605410352899</v>
      </c>
      <c r="Q42">
        <v>5.5413856420047738</v>
      </c>
      <c r="R42">
        <v>10.769208026509572</v>
      </c>
      <c r="S42">
        <v>6.7042305325443783</v>
      </c>
      <c r="T42">
        <v>0</v>
      </c>
      <c r="U42">
        <v>330.95969270548454</v>
      </c>
      <c r="V42">
        <v>0</v>
      </c>
      <c r="W42">
        <v>0</v>
      </c>
      <c r="X42">
        <v>37.469739175312299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1.140587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13.05315</v>
      </c>
      <c r="AL42">
        <v>13.574600000000006</v>
      </c>
      <c r="AM42">
        <v>0</v>
      </c>
      <c r="AN42">
        <v>0</v>
      </c>
      <c r="AO42">
        <v>0</v>
      </c>
      <c r="AP42">
        <v>1.138809</v>
      </c>
      <c r="AQ42">
        <v>0</v>
      </c>
      <c r="AR42">
        <v>0.56083200000000011</v>
      </c>
      <c r="AS42">
        <v>1.2983870399999999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29.362265855659654</v>
      </c>
      <c r="BB42">
        <f t="shared" si="0"/>
        <v>713.98624055818027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165.02803948098824</v>
      </c>
      <c r="L43">
        <v>24.997686363426034</v>
      </c>
      <c r="M43">
        <v>0</v>
      </c>
      <c r="N43">
        <v>29.997190392243276</v>
      </c>
      <c r="O43">
        <v>50.380363644973905</v>
      </c>
      <c r="P43">
        <v>50.734605410352899</v>
      </c>
      <c r="Q43">
        <v>5.5413856420047738</v>
      </c>
      <c r="R43">
        <v>10.769208026509572</v>
      </c>
      <c r="S43">
        <v>6.7042305325443783</v>
      </c>
      <c r="T43">
        <v>0</v>
      </c>
      <c r="U43">
        <v>330.95969270548454</v>
      </c>
      <c r="V43">
        <v>0</v>
      </c>
      <c r="W43">
        <v>0</v>
      </c>
      <c r="X43">
        <v>37.469739175312299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1.140587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13.05315</v>
      </c>
      <c r="AL43">
        <v>13.574600000000006</v>
      </c>
      <c r="AM43">
        <v>0</v>
      </c>
      <c r="AN43">
        <v>0</v>
      </c>
      <c r="AO43">
        <v>0</v>
      </c>
      <c r="AP43">
        <v>1.138809</v>
      </c>
      <c r="AQ43">
        <v>0</v>
      </c>
      <c r="AR43">
        <v>0.56083200000000011</v>
      </c>
      <c r="AS43">
        <v>1.2983870399999999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29.362265855659654</v>
      </c>
      <c r="BB43">
        <f t="shared" si="0"/>
        <v>713.98624055818027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165.02803948098824</v>
      </c>
      <c r="L44">
        <v>24.997686363426034</v>
      </c>
      <c r="M44">
        <v>0</v>
      </c>
      <c r="N44">
        <v>29.997190392243276</v>
      </c>
      <c r="O44">
        <v>50.380363644973905</v>
      </c>
      <c r="P44">
        <v>50.734605410352899</v>
      </c>
      <c r="Q44">
        <v>5.5413856420047738</v>
      </c>
      <c r="R44">
        <v>10.769208026509572</v>
      </c>
      <c r="S44">
        <v>6.7042305325443783</v>
      </c>
      <c r="T44">
        <v>0</v>
      </c>
      <c r="U44">
        <v>330.95969270548454</v>
      </c>
      <c r="V44">
        <v>0</v>
      </c>
      <c r="W44">
        <v>0</v>
      </c>
      <c r="X44">
        <v>37.469739175312299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1.140587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13.05315</v>
      </c>
      <c r="AL44">
        <v>13.574600000000006</v>
      </c>
      <c r="AM44">
        <v>0</v>
      </c>
      <c r="AN44">
        <v>0</v>
      </c>
      <c r="AO44">
        <v>0</v>
      </c>
      <c r="AP44">
        <v>1.138809</v>
      </c>
      <c r="AQ44">
        <v>0</v>
      </c>
      <c r="AR44">
        <v>0.56083200000000011</v>
      </c>
      <c r="AS44">
        <v>1.2983870399999999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29.362265855659654</v>
      </c>
      <c r="BB44">
        <f t="shared" si="0"/>
        <v>713.98624055818027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165.02803948098824</v>
      </c>
      <c r="L45">
        <v>24.113836186950483</v>
      </c>
      <c r="M45">
        <v>0</v>
      </c>
      <c r="N45">
        <v>29.997190392243276</v>
      </c>
      <c r="O45">
        <v>50.380363644973905</v>
      </c>
      <c r="P45">
        <v>50.734605410352899</v>
      </c>
      <c r="Q45">
        <v>5.5413856420047738</v>
      </c>
      <c r="R45">
        <v>10.769208026509572</v>
      </c>
      <c r="S45">
        <v>6.7042305325443783</v>
      </c>
      <c r="T45">
        <v>0</v>
      </c>
      <c r="U45">
        <v>330.95969270548454</v>
      </c>
      <c r="V45">
        <v>0</v>
      </c>
      <c r="W45">
        <v>0</v>
      </c>
      <c r="X45">
        <v>37.469739175312299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1.140587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13.05315</v>
      </c>
      <c r="AL45">
        <v>4.4265000000000008</v>
      </c>
      <c r="AM45">
        <v>0</v>
      </c>
      <c r="AN45">
        <v>0</v>
      </c>
      <c r="AO45">
        <v>0</v>
      </c>
      <c r="AP45">
        <v>1.138809</v>
      </c>
      <c r="AQ45">
        <v>0</v>
      </c>
      <c r="AR45">
        <v>0.56083200000000011</v>
      </c>
      <c r="AS45">
        <v>1.2983870399999999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28.966003823688862</v>
      </c>
      <c r="BB45">
        <f t="shared" si="0"/>
        <v>704.35055241367547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165.02803948098824</v>
      </c>
      <c r="L46">
        <v>24.113836186950483</v>
      </c>
      <c r="M46">
        <v>0</v>
      </c>
      <c r="N46">
        <v>29.997190392243276</v>
      </c>
      <c r="O46">
        <v>50.380363644973905</v>
      </c>
      <c r="P46">
        <v>50.734605410352899</v>
      </c>
      <c r="Q46">
        <v>5.5413856420047738</v>
      </c>
      <c r="R46">
        <v>10.769208026509572</v>
      </c>
      <c r="S46">
        <v>6.7042305325443783</v>
      </c>
      <c r="T46">
        <v>0</v>
      </c>
      <c r="U46">
        <v>330.95969270548454</v>
      </c>
      <c r="V46">
        <v>0</v>
      </c>
      <c r="W46">
        <v>0</v>
      </c>
      <c r="X46">
        <v>37.469739175312299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1.140587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13.05315</v>
      </c>
      <c r="AL46">
        <v>0.59020000000000017</v>
      </c>
      <c r="AM46">
        <v>0</v>
      </c>
      <c r="AN46">
        <v>0</v>
      </c>
      <c r="AO46">
        <v>0</v>
      </c>
      <c r="AP46">
        <v>1.138809</v>
      </c>
      <c r="AQ46">
        <v>0</v>
      </c>
      <c r="AR46">
        <v>0.56083200000000011</v>
      </c>
      <c r="AS46">
        <v>1.2983870399999999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28.814469973688862</v>
      </c>
      <c r="BB46">
        <f t="shared" si="0"/>
        <v>700.66578626367539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165.02803948098824</v>
      </c>
      <c r="L47">
        <v>35.002215133794074</v>
      </c>
      <c r="M47">
        <v>0</v>
      </c>
      <c r="N47">
        <v>29.997190392243276</v>
      </c>
      <c r="O47">
        <v>50.380363644973905</v>
      </c>
      <c r="P47">
        <v>50.734605410352899</v>
      </c>
      <c r="Q47">
        <v>5.5418452696897376</v>
      </c>
      <c r="R47">
        <v>10.769740515463916</v>
      </c>
      <c r="S47">
        <v>6.7044363076923075</v>
      </c>
      <c r="T47">
        <v>0</v>
      </c>
      <c r="U47">
        <v>330.95969270548454</v>
      </c>
      <c r="V47">
        <v>0</v>
      </c>
      <c r="W47">
        <v>0</v>
      </c>
      <c r="X47">
        <v>37.469739175312299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1.140587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13.05315</v>
      </c>
      <c r="AL47">
        <v>0.59020000000000017</v>
      </c>
      <c r="AM47">
        <v>0</v>
      </c>
      <c r="AN47">
        <v>0</v>
      </c>
      <c r="AO47">
        <v>0</v>
      </c>
      <c r="AP47">
        <v>1.138809</v>
      </c>
      <c r="AQ47">
        <v>0</v>
      </c>
      <c r="AR47">
        <v>0.56083200000000011</v>
      </c>
      <c r="AS47">
        <v>1.2983870399999999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29.244608441166076</v>
      </c>
      <c r="BB47">
        <f t="shared" si="0"/>
        <v>711.12522463482912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165.02803948098824</v>
      </c>
      <c r="L48">
        <v>35.002215133794074</v>
      </c>
      <c r="M48">
        <v>0</v>
      </c>
      <c r="N48">
        <v>29.997190392243276</v>
      </c>
      <c r="O48">
        <v>50.380363644973905</v>
      </c>
      <c r="P48">
        <v>50.734605410352899</v>
      </c>
      <c r="Q48">
        <v>5.5418452696897376</v>
      </c>
      <c r="R48">
        <v>10.769740515463916</v>
      </c>
      <c r="S48">
        <v>6.7044363076923075</v>
      </c>
      <c r="T48">
        <v>0</v>
      </c>
      <c r="U48">
        <v>330.95969270548454</v>
      </c>
      <c r="V48">
        <v>0</v>
      </c>
      <c r="W48">
        <v>0</v>
      </c>
      <c r="X48">
        <v>37.469739175312299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1.140587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13.05315</v>
      </c>
      <c r="AL48">
        <v>0.59020000000000017</v>
      </c>
      <c r="AM48">
        <v>0</v>
      </c>
      <c r="AN48">
        <v>0</v>
      </c>
      <c r="AO48">
        <v>0</v>
      </c>
      <c r="AP48">
        <v>1.138809</v>
      </c>
      <c r="AQ48">
        <v>0</v>
      </c>
      <c r="AR48">
        <v>0.56083200000000011</v>
      </c>
      <c r="AS48">
        <v>1.2983870399999999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29.244608441166076</v>
      </c>
      <c r="BB48">
        <f t="shared" si="0"/>
        <v>711.12522463482912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165.02803948098824</v>
      </c>
      <c r="L49">
        <v>35.001166357078056</v>
      </c>
      <c r="M49">
        <v>0</v>
      </c>
      <c r="N49">
        <v>29.997190392243276</v>
      </c>
      <c r="O49">
        <v>50.380363644973905</v>
      </c>
      <c r="P49">
        <v>50.734605410352899</v>
      </c>
      <c r="Q49">
        <v>5.5418452696897376</v>
      </c>
      <c r="R49">
        <v>10.769740515463916</v>
      </c>
      <c r="S49">
        <v>6.7044363076923075</v>
      </c>
      <c r="T49">
        <v>0</v>
      </c>
      <c r="U49">
        <v>330.95969270548454</v>
      </c>
      <c r="V49">
        <v>0</v>
      </c>
      <c r="W49">
        <v>0</v>
      </c>
      <c r="X49">
        <v>37.469739175312299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1.140587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13.05315</v>
      </c>
      <c r="AL49">
        <v>0.59020000000000017</v>
      </c>
      <c r="AM49">
        <v>0</v>
      </c>
      <c r="AN49">
        <v>0</v>
      </c>
      <c r="AO49">
        <v>0</v>
      </c>
      <c r="AP49">
        <v>1.138809</v>
      </c>
      <c r="AQ49">
        <v>0</v>
      </c>
      <c r="AR49">
        <v>0.56083200000000011</v>
      </c>
      <c r="AS49">
        <v>1.2983870399999999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29.244567014485799</v>
      </c>
      <c r="BB49">
        <f t="shared" si="0"/>
        <v>711.12421728479342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165.02803948098824</v>
      </c>
      <c r="L50">
        <v>35.001166357078056</v>
      </c>
      <c r="M50">
        <v>0</v>
      </c>
      <c r="N50">
        <v>29.997190392243276</v>
      </c>
      <c r="O50">
        <v>50.380363644973905</v>
      </c>
      <c r="P50">
        <v>50.734605410352899</v>
      </c>
      <c r="Q50">
        <v>5.5418452696897376</v>
      </c>
      <c r="R50">
        <v>10.769740515463916</v>
      </c>
      <c r="S50">
        <v>6.7044363076923075</v>
      </c>
      <c r="T50">
        <v>0</v>
      </c>
      <c r="U50">
        <v>330.95969270548454</v>
      </c>
      <c r="V50">
        <v>0</v>
      </c>
      <c r="W50">
        <v>0</v>
      </c>
      <c r="X50">
        <v>37.469739175312299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1.140587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13.05315</v>
      </c>
      <c r="AL50">
        <v>0.59020000000000017</v>
      </c>
      <c r="AM50">
        <v>0</v>
      </c>
      <c r="AN50">
        <v>0</v>
      </c>
      <c r="AO50">
        <v>0</v>
      </c>
      <c r="AP50">
        <v>1.138809</v>
      </c>
      <c r="AQ50">
        <v>0</v>
      </c>
      <c r="AR50">
        <v>0.56083200000000011</v>
      </c>
      <c r="AS50">
        <v>1.2983870399999999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29.244567014485799</v>
      </c>
      <c r="BB50">
        <f t="shared" si="0"/>
        <v>711.12421728479342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165.02803948098824</v>
      </c>
      <c r="L51">
        <v>35.001408030037965</v>
      </c>
      <c r="M51">
        <v>0</v>
      </c>
      <c r="N51">
        <v>29.997190392243276</v>
      </c>
      <c r="O51">
        <v>50.380363644973905</v>
      </c>
      <c r="P51">
        <v>50.927264896635599</v>
      </c>
      <c r="Q51">
        <v>5.5418452696897376</v>
      </c>
      <c r="R51">
        <v>10.769740515463916</v>
      </c>
      <c r="S51">
        <v>6.7044363076923075</v>
      </c>
      <c r="T51">
        <v>0</v>
      </c>
      <c r="U51">
        <v>330.95969270548454</v>
      </c>
      <c r="V51">
        <v>0</v>
      </c>
      <c r="W51">
        <v>0</v>
      </c>
      <c r="X51">
        <v>37.469739175312299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1.140587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13.05315</v>
      </c>
      <c r="AL51">
        <v>0.59020000000000017</v>
      </c>
      <c r="AM51">
        <v>0</v>
      </c>
      <c r="AN51">
        <v>0</v>
      </c>
      <c r="AO51">
        <v>0</v>
      </c>
      <c r="AP51">
        <v>1.138809</v>
      </c>
      <c r="AQ51">
        <v>0</v>
      </c>
      <c r="AR51">
        <v>0.56083200000000011</v>
      </c>
      <c r="AS51">
        <v>1.2983870399999999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29.25218685806394</v>
      </c>
      <c r="BB51">
        <f t="shared" si="0"/>
        <v>711.3094986004578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165.02803948098824</v>
      </c>
      <c r="L52">
        <v>35.001408030037965</v>
      </c>
      <c r="M52">
        <v>0</v>
      </c>
      <c r="N52">
        <v>29.997190392243276</v>
      </c>
      <c r="O52">
        <v>50.380363644973905</v>
      </c>
      <c r="P52">
        <v>50.927264896635599</v>
      </c>
      <c r="Q52">
        <v>5.5418452696897376</v>
      </c>
      <c r="R52">
        <v>10.769740515463916</v>
      </c>
      <c r="S52">
        <v>6.7044363076923075</v>
      </c>
      <c r="T52">
        <v>0</v>
      </c>
      <c r="U52">
        <v>330.95969270548454</v>
      </c>
      <c r="V52">
        <v>0</v>
      </c>
      <c r="W52">
        <v>0</v>
      </c>
      <c r="X52">
        <v>37.469739175312299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1.140587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13.05315</v>
      </c>
      <c r="AL52">
        <v>0.59020000000000017</v>
      </c>
      <c r="AM52">
        <v>0</v>
      </c>
      <c r="AN52">
        <v>0</v>
      </c>
      <c r="AO52">
        <v>0</v>
      </c>
      <c r="AP52">
        <v>1.138809</v>
      </c>
      <c r="AQ52">
        <v>0</v>
      </c>
      <c r="AR52">
        <v>0.56083200000000011</v>
      </c>
      <c r="AS52">
        <v>1.2983870399999999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29.25218685806394</v>
      </c>
      <c r="BB52">
        <f t="shared" si="0"/>
        <v>711.3094986004578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164.99633318974671</v>
      </c>
      <c r="L53">
        <v>35.001408030037965</v>
      </c>
      <c r="M53">
        <v>0</v>
      </c>
      <c r="N53">
        <v>29.997190392243276</v>
      </c>
      <c r="O53">
        <v>50.380363644973905</v>
      </c>
      <c r="P53">
        <v>50.927264896635599</v>
      </c>
      <c r="Q53">
        <v>5.5418452696897376</v>
      </c>
      <c r="R53">
        <v>10.769740515463916</v>
      </c>
      <c r="S53">
        <v>6.7044363076923075</v>
      </c>
      <c r="T53">
        <v>0</v>
      </c>
      <c r="U53">
        <v>330.95969270548454</v>
      </c>
      <c r="V53">
        <v>0</v>
      </c>
      <c r="W53">
        <v>0</v>
      </c>
      <c r="X53">
        <v>37.469739175312299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1.140587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13.05315</v>
      </c>
      <c r="AL53">
        <v>0.59020000000000017</v>
      </c>
      <c r="AM53">
        <v>0</v>
      </c>
      <c r="AN53">
        <v>0</v>
      </c>
      <c r="AO53">
        <v>0</v>
      </c>
      <c r="AP53">
        <v>1.138809</v>
      </c>
      <c r="AQ53">
        <v>0</v>
      </c>
      <c r="AR53">
        <v>0.56083200000000011</v>
      </c>
      <c r="AS53">
        <v>1.2983870399999999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29.250934555708657</v>
      </c>
      <c r="BB53">
        <f t="shared" si="0"/>
        <v>711.27904461157163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164.99633318974671</v>
      </c>
      <c r="L54">
        <v>35.001408030037965</v>
      </c>
      <c r="M54">
        <v>0</v>
      </c>
      <c r="N54">
        <v>29.997190392243276</v>
      </c>
      <c r="O54">
        <v>50.380363644973905</v>
      </c>
      <c r="P54">
        <v>50.927264896635599</v>
      </c>
      <c r="Q54">
        <v>5.5418452696897376</v>
      </c>
      <c r="R54">
        <v>10.769740515463916</v>
      </c>
      <c r="S54">
        <v>6.7044363076923075</v>
      </c>
      <c r="T54">
        <v>0</v>
      </c>
      <c r="U54">
        <v>330.95969270548454</v>
      </c>
      <c r="V54">
        <v>0</v>
      </c>
      <c r="W54">
        <v>0</v>
      </c>
      <c r="X54">
        <v>37.469739175312299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1.140587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13.05315</v>
      </c>
      <c r="AL54">
        <v>0.59020000000000017</v>
      </c>
      <c r="AM54">
        <v>0</v>
      </c>
      <c r="AN54">
        <v>0</v>
      </c>
      <c r="AO54">
        <v>0</v>
      </c>
      <c r="AP54">
        <v>1.138809</v>
      </c>
      <c r="AQ54">
        <v>0</v>
      </c>
      <c r="AR54">
        <v>0.56083200000000011</v>
      </c>
      <c r="AS54">
        <v>1.2983870399999999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29.250934555708657</v>
      </c>
      <c r="BB54">
        <f t="shared" si="0"/>
        <v>711.27904461157163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165.00060053060159</v>
      </c>
      <c r="L55">
        <v>34.999103757325059</v>
      </c>
      <c r="M55">
        <v>0</v>
      </c>
      <c r="N55">
        <v>29.997190392243276</v>
      </c>
      <c r="O55">
        <v>50.380363644973905</v>
      </c>
      <c r="P55">
        <v>50.927264896635599</v>
      </c>
      <c r="Q55">
        <v>5.76826659926801</v>
      </c>
      <c r="R55">
        <v>11.212277773084478</v>
      </c>
      <c r="S55">
        <v>6.9751123076923101</v>
      </c>
      <c r="T55">
        <v>0</v>
      </c>
      <c r="U55">
        <v>330.95969270548454</v>
      </c>
      <c r="V55">
        <v>0</v>
      </c>
      <c r="W55">
        <v>0</v>
      </c>
      <c r="X55">
        <v>37.469739175312299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0.9776459999999999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13.05315</v>
      </c>
      <c r="AL55">
        <v>0.59020000000000017</v>
      </c>
      <c r="AM55">
        <v>0</v>
      </c>
      <c r="AN55">
        <v>0</v>
      </c>
      <c r="AO55">
        <v>0</v>
      </c>
      <c r="AP55">
        <v>1.138809</v>
      </c>
      <c r="AQ55">
        <v>0</v>
      </c>
      <c r="AR55">
        <v>0.84124799999999988</v>
      </c>
      <c r="AS55">
        <v>1.2983870399999999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29.292767884286516</v>
      </c>
      <c r="BB55">
        <f t="shared" si="0"/>
        <v>712.29628393833457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165.00060053060159</v>
      </c>
      <c r="L56">
        <v>34.999103757325059</v>
      </c>
      <c r="M56">
        <v>0</v>
      </c>
      <c r="N56">
        <v>29.997190392243276</v>
      </c>
      <c r="O56">
        <v>50.380363644973905</v>
      </c>
      <c r="P56">
        <v>50.927264896635599</v>
      </c>
      <c r="Q56">
        <v>5.76826659926801</v>
      </c>
      <c r="R56">
        <v>11.212277773084478</v>
      </c>
      <c r="S56">
        <v>6.9751123076923101</v>
      </c>
      <c r="T56">
        <v>0</v>
      </c>
      <c r="U56">
        <v>330.95969270548454</v>
      </c>
      <c r="V56">
        <v>0</v>
      </c>
      <c r="W56">
        <v>0</v>
      </c>
      <c r="X56">
        <v>37.469739175312299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0.9776459999999999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13.05315</v>
      </c>
      <c r="AL56">
        <v>0.59020000000000017</v>
      </c>
      <c r="AM56">
        <v>0</v>
      </c>
      <c r="AN56">
        <v>0</v>
      </c>
      <c r="AO56">
        <v>0</v>
      </c>
      <c r="AP56">
        <v>1.138809</v>
      </c>
      <c r="AQ56">
        <v>0</v>
      </c>
      <c r="AR56">
        <v>0.84124799999999988</v>
      </c>
      <c r="AS56">
        <v>1.2983870399999999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29.292767884286516</v>
      </c>
      <c r="BB56">
        <f t="shared" si="0"/>
        <v>712.29628393833457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165.00060053060159</v>
      </c>
      <c r="L57">
        <v>34.999103757325059</v>
      </c>
      <c r="M57">
        <v>0</v>
      </c>
      <c r="N57">
        <v>29.997190392243276</v>
      </c>
      <c r="O57">
        <v>50.380363644973905</v>
      </c>
      <c r="P57">
        <v>50.927264896635599</v>
      </c>
      <c r="Q57">
        <v>5.76826659926801</v>
      </c>
      <c r="R57">
        <v>11.212277773084478</v>
      </c>
      <c r="S57">
        <v>6.9751123076923101</v>
      </c>
      <c r="T57">
        <v>0</v>
      </c>
      <c r="U57">
        <v>330.95969270548454</v>
      </c>
      <c r="V57">
        <v>0</v>
      </c>
      <c r="W57">
        <v>0</v>
      </c>
      <c r="X57">
        <v>37.469739175312299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0.9776459999999999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13.05315</v>
      </c>
      <c r="AL57">
        <v>0.59020000000000017</v>
      </c>
      <c r="AM57">
        <v>0</v>
      </c>
      <c r="AN57">
        <v>0</v>
      </c>
      <c r="AO57">
        <v>0</v>
      </c>
      <c r="AP57">
        <v>1.138809</v>
      </c>
      <c r="AQ57">
        <v>0</v>
      </c>
      <c r="AR57">
        <v>0.84124799999999988</v>
      </c>
      <c r="AS57">
        <v>1.2983870399999999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29.292767884286516</v>
      </c>
      <c r="BB57">
        <f t="shared" si="0"/>
        <v>712.29628393833457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165.00060053060159</v>
      </c>
      <c r="L58">
        <v>34.999103757325059</v>
      </c>
      <c r="M58">
        <v>0</v>
      </c>
      <c r="N58">
        <v>29.997190392243276</v>
      </c>
      <c r="O58">
        <v>50.380363644973905</v>
      </c>
      <c r="P58">
        <v>50.927264896635599</v>
      </c>
      <c r="Q58">
        <v>5.76826659926801</v>
      </c>
      <c r="R58">
        <v>11.212277773084478</v>
      </c>
      <c r="S58">
        <v>6.9751123076923101</v>
      </c>
      <c r="T58">
        <v>0</v>
      </c>
      <c r="U58">
        <v>330.95969270548454</v>
      </c>
      <c r="V58">
        <v>0</v>
      </c>
      <c r="W58">
        <v>0</v>
      </c>
      <c r="X58">
        <v>37.469739175312299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0.9776459999999999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13.05315</v>
      </c>
      <c r="AL58">
        <v>0.59020000000000017</v>
      </c>
      <c r="AM58">
        <v>0</v>
      </c>
      <c r="AN58">
        <v>0</v>
      </c>
      <c r="AO58">
        <v>0</v>
      </c>
      <c r="AP58">
        <v>1.138809</v>
      </c>
      <c r="AQ58">
        <v>0</v>
      </c>
      <c r="AR58">
        <v>0.84124799999999988</v>
      </c>
      <c r="AS58">
        <v>1.2983870399999999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29.292767884286516</v>
      </c>
      <c r="BB58">
        <f t="shared" si="0"/>
        <v>712.29628393833457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164.99633318974671</v>
      </c>
      <c r="L59">
        <v>24.997496680904963</v>
      </c>
      <c r="M59">
        <v>0</v>
      </c>
      <c r="N59">
        <v>29.997190392243276</v>
      </c>
      <c r="O59">
        <v>50.380363644973905</v>
      </c>
      <c r="P59">
        <v>50.927264896635599</v>
      </c>
      <c r="Q59">
        <v>5.5418452696897376</v>
      </c>
      <c r="R59">
        <v>10.769740515463916</v>
      </c>
      <c r="S59">
        <v>6.7044363076923075</v>
      </c>
      <c r="T59">
        <v>0</v>
      </c>
      <c r="U59">
        <v>330.95969270548454</v>
      </c>
      <c r="V59">
        <v>0</v>
      </c>
      <c r="W59">
        <v>0</v>
      </c>
      <c r="X59">
        <v>37.469739175312299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0.9776459999999999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13.05315</v>
      </c>
      <c r="AL59">
        <v>0.59020000000000017</v>
      </c>
      <c r="AM59">
        <v>0</v>
      </c>
      <c r="AN59">
        <v>0</v>
      </c>
      <c r="AO59">
        <v>0</v>
      </c>
      <c r="AP59">
        <v>1.138809</v>
      </c>
      <c r="AQ59">
        <v>0</v>
      </c>
      <c r="AR59">
        <v>10.094975999999999</v>
      </c>
      <c r="AS59">
        <v>1.2983870399999999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29.225949557847411</v>
      </c>
      <c r="BB59">
        <f t="shared" si="0"/>
        <v>710.67132126029981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164.99633318974671</v>
      </c>
      <c r="L60">
        <v>24.997496680904963</v>
      </c>
      <c r="M60">
        <v>0</v>
      </c>
      <c r="N60">
        <v>29.997190392243276</v>
      </c>
      <c r="O60">
        <v>50.380363644973905</v>
      </c>
      <c r="P60">
        <v>50.927264896635599</v>
      </c>
      <c r="Q60">
        <v>5.5418452696897376</v>
      </c>
      <c r="R60">
        <v>10.769740515463916</v>
      </c>
      <c r="S60">
        <v>6.7044363076923075</v>
      </c>
      <c r="T60">
        <v>0</v>
      </c>
      <c r="U60">
        <v>330.95969270548454</v>
      </c>
      <c r="V60">
        <v>0</v>
      </c>
      <c r="W60">
        <v>0</v>
      </c>
      <c r="X60">
        <v>37.469739175312299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0.9776459999999999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13.05315</v>
      </c>
      <c r="AL60">
        <v>0.59020000000000017</v>
      </c>
      <c r="AM60">
        <v>0</v>
      </c>
      <c r="AN60">
        <v>0</v>
      </c>
      <c r="AO60">
        <v>0</v>
      </c>
      <c r="AP60">
        <v>1.138809</v>
      </c>
      <c r="AQ60">
        <v>0</v>
      </c>
      <c r="AR60">
        <v>0.84124799999999988</v>
      </c>
      <c r="AS60">
        <v>1.2983870399999999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28.860427301847412</v>
      </c>
      <c r="BB60">
        <f t="shared" si="0"/>
        <v>701.78311551629986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164.99633318974671</v>
      </c>
      <c r="L61">
        <v>24.997496680904963</v>
      </c>
      <c r="M61">
        <v>0</v>
      </c>
      <c r="N61">
        <v>29.997190392243276</v>
      </c>
      <c r="O61">
        <v>50.380363644973905</v>
      </c>
      <c r="P61">
        <v>50.927264896635599</v>
      </c>
      <c r="Q61">
        <v>5.5418452696897376</v>
      </c>
      <c r="R61">
        <v>10.769740515463916</v>
      </c>
      <c r="S61">
        <v>6.7044363076923075</v>
      </c>
      <c r="T61">
        <v>0</v>
      </c>
      <c r="U61">
        <v>330.95969270548454</v>
      </c>
      <c r="V61">
        <v>0</v>
      </c>
      <c r="W61">
        <v>0</v>
      </c>
      <c r="X61">
        <v>37.469739175312299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0.9776459999999999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13.05315</v>
      </c>
      <c r="AL61">
        <v>0.59020000000000017</v>
      </c>
      <c r="AM61">
        <v>0</v>
      </c>
      <c r="AN61">
        <v>0</v>
      </c>
      <c r="AO61">
        <v>0</v>
      </c>
      <c r="AP61">
        <v>1.138809</v>
      </c>
      <c r="AQ61">
        <v>0</v>
      </c>
      <c r="AR61">
        <v>0.84124799999999988</v>
      </c>
      <c r="AS61">
        <v>1.2983870399999999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28.860427301847412</v>
      </c>
      <c r="BB61">
        <f t="shared" si="0"/>
        <v>701.78311551629986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164.99633318974671</v>
      </c>
      <c r="L62">
        <v>24.997496680904963</v>
      </c>
      <c r="M62">
        <v>0</v>
      </c>
      <c r="N62">
        <v>29.997190392243276</v>
      </c>
      <c r="O62">
        <v>50.380363644973905</v>
      </c>
      <c r="P62">
        <v>50.927264896635599</v>
      </c>
      <c r="Q62">
        <v>5.5418452696897376</v>
      </c>
      <c r="R62">
        <v>10.769740515463916</v>
      </c>
      <c r="S62">
        <v>6.7044363076923075</v>
      </c>
      <c r="T62">
        <v>0</v>
      </c>
      <c r="U62">
        <v>330.95969270548454</v>
      </c>
      <c r="V62">
        <v>0</v>
      </c>
      <c r="W62">
        <v>0</v>
      </c>
      <c r="X62">
        <v>37.469739175312299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0.9776459999999999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13.05315</v>
      </c>
      <c r="AL62">
        <v>0.59020000000000017</v>
      </c>
      <c r="AM62">
        <v>0</v>
      </c>
      <c r="AN62">
        <v>0</v>
      </c>
      <c r="AO62">
        <v>0</v>
      </c>
      <c r="AP62">
        <v>1.138809</v>
      </c>
      <c r="AQ62">
        <v>0</v>
      </c>
      <c r="AR62">
        <v>0.84124799999999988</v>
      </c>
      <c r="AS62">
        <v>1.2983870399999999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28.860427301847412</v>
      </c>
      <c r="BB62">
        <f t="shared" si="0"/>
        <v>701.78311551629986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164.99633318974671</v>
      </c>
      <c r="L63">
        <v>24.997496680904963</v>
      </c>
      <c r="M63">
        <v>0</v>
      </c>
      <c r="N63">
        <v>29.997190392243276</v>
      </c>
      <c r="O63">
        <v>50.380363644973905</v>
      </c>
      <c r="P63">
        <v>50.927264896635599</v>
      </c>
      <c r="Q63">
        <v>5.5418452696897376</v>
      </c>
      <c r="R63">
        <v>10.769740515463916</v>
      </c>
      <c r="S63">
        <v>6.7044363076923075</v>
      </c>
      <c r="T63">
        <v>0</v>
      </c>
      <c r="U63">
        <v>330.95969270548454</v>
      </c>
      <c r="V63">
        <v>0</v>
      </c>
      <c r="W63">
        <v>0</v>
      </c>
      <c r="X63">
        <v>37.469739175312299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0.9776459999999999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13.05315</v>
      </c>
      <c r="AL63">
        <v>0.59020000000000017</v>
      </c>
      <c r="AM63">
        <v>0</v>
      </c>
      <c r="AN63">
        <v>0</v>
      </c>
      <c r="AO63">
        <v>0</v>
      </c>
      <c r="AP63">
        <v>1.138809</v>
      </c>
      <c r="AQ63">
        <v>0</v>
      </c>
      <c r="AR63">
        <v>0.84124799999999988</v>
      </c>
      <c r="AS63">
        <v>1.2983870399999999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28.860427301847412</v>
      </c>
      <c r="BB63">
        <f t="shared" si="0"/>
        <v>701.78311551629986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164.99633318974671</v>
      </c>
      <c r="L64">
        <v>24.997496680904963</v>
      </c>
      <c r="M64">
        <v>0</v>
      </c>
      <c r="N64">
        <v>29.997190392243276</v>
      </c>
      <c r="O64">
        <v>50.380363644973905</v>
      </c>
      <c r="P64">
        <v>50.927264896635599</v>
      </c>
      <c r="Q64">
        <v>5.5418452696897376</v>
      </c>
      <c r="R64">
        <v>10.769740515463916</v>
      </c>
      <c r="S64">
        <v>6.7044363076923075</v>
      </c>
      <c r="T64">
        <v>0</v>
      </c>
      <c r="U64">
        <v>330.95969270548454</v>
      </c>
      <c r="V64">
        <v>0</v>
      </c>
      <c r="W64">
        <v>0</v>
      </c>
      <c r="X64">
        <v>37.469739175312299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0.9776459999999999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13.05315</v>
      </c>
      <c r="AL64">
        <v>0.59020000000000017</v>
      </c>
      <c r="AM64">
        <v>0</v>
      </c>
      <c r="AN64">
        <v>0</v>
      </c>
      <c r="AO64">
        <v>0</v>
      </c>
      <c r="AP64">
        <v>1.138809</v>
      </c>
      <c r="AQ64">
        <v>0</v>
      </c>
      <c r="AR64">
        <v>0.84124799999999988</v>
      </c>
      <c r="AS64">
        <v>1.2983870399999999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28.860427301847412</v>
      </c>
      <c r="BB64">
        <f t="shared" si="0"/>
        <v>701.78311551629986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164.99633318974671</v>
      </c>
      <c r="L65">
        <v>24.997496680904963</v>
      </c>
      <c r="M65">
        <v>0</v>
      </c>
      <c r="N65">
        <v>29.997190392243276</v>
      </c>
      <c r="O65">
        <v>50.380363644973905</v>
      </c>
      <c r="P65">
        <v>50.927264896635599</v>
      </c>
      <c r="Q65">
        <v>5.5418452696897376</v>
      </c>
      <c r="R65">
        <v>10.769740515463916</v>
      </c>
      <c r="S65">
        <v>6.7044363076923075</v>
      </c>
      <c r="T65">
        <v>0</v>
      </c>
      <c r="U65">
        <v>330.95969270548454</v>
      </c>
      <c r="V65">
        <v>0</v>
      </c>
      <c r="W65">
        <v>0</v>
      </c>
      <c r="X65">
        <v>37.469739175312299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0.9776459999999999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13.05315</v>
      </c>
      <c r="AL65">
        <v>0.59020000000000017</v>
      </c>
      <c r="AM65">
        <v>0</v>
      </c>
      <c r="AN65">
        <v>0</v>
      </c>
      <c r="AO65">
        <v>0</v>
      </c>
      <c r="AP65">
        <v>1.138809</v>
      </c>
      <c r="AQ65">
        <v>0</v>
      </c>
      <c r="AR65">
        <v>0.84124799999999988</v>
      </c>
      <c r="AS65">
        <v>1.2983870399999999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28.860427301847412</v>
      </c>
      <c r="BB65">
        <f t="shared" si="0"/>
        <v>701.78311551629986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164.99633318974671</v>
      </c>
      <c r="L66">
        <v>24.997496680904963</v>
      </c>
      <c r="M66">
        <v>0</v>
      </c>
      <c r="N66">
        <v>29.997190392243276</v>
      </c>
      <c r="O66">
        <v>50.380363644973905</v>
      </c>
      <c r="P66">
        <v>50.927264896635599</v>
      </c>
      <c r="Q66">
        <v>5.5418452696897376</v>
      </c>
      <c r="R66">
        <v>10.769740515463916</v>
      </c>
      <c r="S66">
        <v>6.7044363076923075</v>
      </c>
      <c r="T66">
        <v>0</v>
      </c>
      <c r="U66">
        <v>330.95969270548454</v>
      </c>
      <c r="V66">
        <v>0</v>
      </c>
      <c r="W66">
        <v>0</v>
      </c>
      <c r="X66">
        <v>37.469739175312299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0.9776459999999999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13.05315</v>
      </c>
      <c r="AL66">
        <v>0.59020000000000017</v>
      </c>
      <c r="AM66">
        <v>0</v>
      </c>
      <c r="AN66">
        <v>0</v>
      </c>
      <c r="AO66">
        <v>0</v>
      </c>
      <c r="AP66">
        <v>1.138809</v>
      </c>
      <c r="AQ66">
        <v>0</v>
      </c>
      <c r="AR66">
        <v>0.84124799999999988</v>
      </c>
      <c r="AS66">
        <v>1.2983870399999999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28.860427301847412</v>
      </c>
      <c r="BB66">
        <f t="shared" si="0"/>
        <v>701.78311551629986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164.99633318974671</v>
      </c>
      <c r="L67">
        <v>24.997496680904963</v>
      </c>
      <c r="M67">
        <v>0</v>
      </c>
      <c r="N67">
        <v>29.997190392243276</v>
      </c>
      <c r="O67">
        <v>50.380363644973905</v>
      </c>
      <c r="P67">
        <v>50.927264896635599</v>
      </c>
      <c r="Q67">
        <v>5.5413856420047738</v>
      </c>
      <c r="R67">
        <v>10.769208026509572</v>
      </c>
      <c r="S67">
        <v>6.7042305325443783</v>
      </c>
      <c r="T67">
        <v>0</v>
      </c>
      <c r="U67">
        <v>330.95969270548454</v>
      </c>
      <c r="V67">
        <v>0</v>
      </c>
      <c r="W67">
        <v>0</v>
      </c>
      <c r="X67">
        <v>37.469739175312299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13.05315</v>
      </c>
      <c r="AL67">
        <v>0.59020000000000017</v>
      </c>
      <c r="AM67">
        <v>0</v>
      </c>
      <c r="AN67">
        <v>0</v>
      </c>
      <c r="AO67">
        <v>0</v>
      </c>
      <c r="AP67">
        <v>1.4641829999999996</v>
      </c>
      <c r="AQ67">
        <v>0</v>
      </c>
      <c r="AR67">
        <v>0.84124799999999988</v>
      </c>
      <c r="AS67">
        <v>1.2983870399999999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28.83461505877052</v>
      </c>
      <c r="BB67">
        <f t="shared" si="0"/>
        <v>701.15545786758946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164.99633318974671</v>
      </c>
      <c r="L68">
        <v>24.997496680904963</v>
      </c>
      <c r="M68">
        <v>0</v>
      </c>
      <c r="N68">
        <v>29.997190392243276</v>
      </c>
      <c r="O68">
        <v>50.380363644973905</v>
      </c>
      <c r="P68">
        <v>50.927264896635599</v>
      </c>
      <c r="Q68">
        <v>5.5413856420047738</v>
      </c>
      <c r="R68">
        <v>10.769208026509572</v>
      </c>
      <c r="S68">
        <v>6.7042305325443783</v>
      </c>
      <c r="T68">
        <v>0</v>
      </c>
      <c r="U68">
        <v>330.95969270548454</v>
      </c>
      <c r="V68">
        <v>0</v>
      </c>
      <c r="W68">
        <v>0</v>
      </c>
      <c r="X68">
        <v>37.469739175312299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4.6664372000000007</v>
      </c>
      <c r="AI68">
        <v>0</v>
      </c>
      <c r="AJ68">
        <v>0</v>
      </c>
      <c r="AK68">
        <v>13.05315</v>
      </c>
      <c r="AL68">
        <v>0.59020000000000017</v>
      </c>
      <c r="AM68">
        <v>0</v>
      </c>
      <c r="AN68">
        <v>0</v>
      </c>
      <c r="AO68">
        <v>0</v>
      </c>
      <c r="AP68">
        <v>1.4641829999999996</v>
      </c>
      <c r="AQ68">
        <v>0</v>
      </c>
      <c r="AR68">
        <v>0.84124799999999988</v>
      </c>
      <c r="AS68">
        <v>1.2983870399999999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29.018939302770523</v>
      </c>
      <c r="BB68">
        <f t="shared" ref="BB68:BB99" si="1">SUM(B68:AZ68)-BA68</f>
        <v>705.6375708235895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164.99633318974671</v>
      </c>
      <c r="L69">
        <v>24.997063534436737</v>
      </c>
      <c r="M69">
        <v>0</v>
      </c>
      <c r="N69">
        <v>29.997190392243276</v>
      </c>
      <c r="O69">
        <v>50.380363644973905</v>
      </c>
      <c r="P69">
        <v>50.552266231114736</v>
      </c>
      <c r="Q69">
        <v>5.5413856420047738</v>
      </c>
      <c r="R69">
        <v>10.769208026509572</v>
      </c>
      <c r="S69">
        <v>6.7042305325443783</v>
      </c>
      <c r="T69">
        <v>0</v>
      </c>
      <c r="U69">
        <v>330.95969270548454</v>
      </c>
      <c r="V69">
        <v>0</v>
      </c>
      <c r="W69">
        <v>0</v>
      </c>
      <c r="X69">
        <v>37.469739175312299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5.9412885999999983</v>
      </c>
      <c r="AI69">
        <v>0</v>
      </c>
      <c r="AJ69">
        <v>0</v>
      </c>
      <c r="AK69">
        <v>13.05315</v>
      </c>
      <c r="AL69">
        <v>0.59020000000000017</v>
      </c>
      <c r="AM69">
        <v>0</v>
      </c>
      <c r="AN69">
        <v>0</v>
      </c>
      <c r="AO69">
        <v>0</v>
      </c>
      <c r="AP69">
        <v>1.4641829999999996</v>
      </c>
      <c r="AQ69">
        <v>0</v>
      </c>
      <c r="AR69">
        <v>0.84124799999999988</v>
      </c>
      <c r="AS69">
        <v>1.2983870399999999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29.054459597767437</v>
      </c>
      <c r="BB69">
        <f t="shared" si="1"/>
        <v>706.50147011660351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164.99633318974671</v>
      </c>
      <c r="L70">
        <v>24.997063534436737</v>
      </c>
      <c r="M70">
        <v>0</v>
      </c>
      <c r="N70">
        <v>29.997190392243276</v>
      </c>
      <c r="O70">
        <v>50.380363644973905</v>
      </c>
      <c r="P70">
        <v>50.552266231114736</v>
      </c>
      <c r="Q70">
        <v>5.5413856420047738</v>
      </c>
      <c r="R70">
        <v>10.769208026509572</v>
      </c>
      <c r="S70">
        <v>6.7042305325443783</v>
      </c>
      <c r="T70">
        <v>0</v>
      </c>
      <c r="U70">
        <v>330.95969270548454</v>
      </c>
      <c r="V70">
        <v>0</v>
      </c>
      <c r="W70">
        <v>0</v>
      </c>
      <c r="X70">
        <v>37.469739175312299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11.882577199999998</v>
      </c>
      <c r="AI70">
        <v>0</v>
      </c>
      <c r="AJ70">
        <v>0</v>
      </c>
      <c r="AK70">
        <v>13.05315</v>
      </c>
      <c r="AL70">
        <v>0.59020000000000017</v>
      </c>
      <c r="AM70">
        <v>0</v>
      </c>
      <c r="AN70">
        <v>0</v>
      </c>
      <c r="AO70">
        <v>0</v>
      </c>
      <c r="AP70">
        <v>1.4641829999999996</v>
      </c>
      <c r="AQ70">
        <v>0</v>
      </c>
      <c r="AR70">
        <v>0.84124799999999988</v>
      </c>
      <c r="AS70">
        <v>1.2983870399999999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29.289140357767433</v>
      </c>
      <c r="BB70">
        <f t="shared" si="1"/>
        <v>712.20807795660346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164.99633318974671</v>
      </c>
      <c r="L71">
        <v>24.997063534436737</v>
      </c>
      <c r="M71">
        <v>0</v>
      </c>
      <c r="N71">
        <v>29.997190392243276</v>
      </c>
      <c r="O71">
        <v>50.380363644973905</v>
      </c>
      <c r="P71">
        <v>50.552266231114736</v>
      </c>
      <c r="Q71">
        <v>5.5413856420047738</v>
      </c>
      <c r="R71">
        <v>10.769208026509572</v>
      </c>
      <c r="S71">
        <v>6.7042305325443783</v>
      </c>
      <c r="T71">
        <v>0</v>
      </c>
      <c r="U71">
        <v>330.95969270548454</v>
      </c>
      <c r="V71">
        <v>0</v>
      </c>
      <c r="W71">
        <v>0</v>
      </c>
      <c r="X71">
        <v>37.469739175312299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2.3151846000000003</v>
      </c>
      <c r="AE71">
        <v>0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13.05315</v>
      </c>
      <c r="AL71">
        <v>0.59020000000000017</v>
      </c>
      <c r="AM71">
        <v>0</v>
      </c>
      <c r="AN71">
        <v>0</v>
      </c>
      <c r="AO71">
        <v>0</v>
      </c>
      <c r="AP71">
        <v>1.4641829999999996</v>
      </c>
      <c r="AQ71">
        <v>0</v>
      </c>
      <c r="AR71">
        <v>0.84124799999999988</v>
      </c>
      <c r="AS71">
        <v>1.2983870399999999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29.615271277767437</v>
      </c>
      <c r="BB71">
        <f t="shared" si="1"/>
        <v>720.13842023660345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164.99633318974671</v>
      </c>
      <c r="L72">
        <v>24.997063534436737</v>
      </c>
      <c r="M72">
        <v>0</v>
      </c>
      <c r="N72">
        <v>29.997190392243276</v>
      </c>
      <c r="O72">
        <v>50.380363644973905</v>
      </c>
      <c r="P72">
        <v>50.552266231114736</v>
      </c>
      <c r="Q72">
        <v>5.5413856420047738</v>
      </c>
      <c r="R72">
        <v>10.769208026509572</v>
      </c>
      <c r="S72">
        <v>6.7042305325443783</v>
      </c>
      <c r="T72">
        <v>0</v>
      </c>
      <c r="U72">
        <v>330.95969270548454</v>
      </c>
      <c r="V72">
        <v>0</v>
      </c>
      <c r="W72">
        <v>0</v>
      </c>
      <c r="X72">
        <v>37.469739175312299</v>
      </c>
      <c r="Y72">
        <v>0</v>
      </c>
      <c r="Z72">
        <v>0</v>
      </c>
      <c r="AA72">
        <v>0</v>
      </c>
      <c r="AB72">
        <v>3.3451901599999991</v>
      </c>
      <c r="AC72">
        <v>2.4581713599999997</v>
      </c>
      <c r="AD72">
        <v>6.9455537999999999</v>
      </c>
      <c r="AE72">
        <v>3.5847019999999996</v>
      </c>
      <c r="AF72">
        <v>0</v>
      </c>
      <c r="AG72">
        <v>0</v>
      </c>
      <c r="AH72">
        <v>23.765154399999997</v>
      </c>
      <c r="AI72">
        <v>0.64668399999999981</v>
      </c>
      <c r="AJ72">
        <v>0</v>
      </c>
      <c r="AK72">
        <v>13.05315</v>
      </c>
      <c r="AL72">
        <v>0.59020000000000017</v>
      </c>
      <c r="AM72">
        <v>0</v>
      </c>
      <c r="AN72">
        <v>0</v>
      </c>
      <c r="AO72">
        <v>0</v>
      </c>
      <c r="AP72">
        <v>1.4641829999999996</v>
      </c>
      <c r="AQ72">
        <v>0</v>
      </c>
      <c r="AR72">
        <v>0.84124799999999988</v>
      </c>
      <c r="AS72">
        <v>1.2983870399999999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30.429224437767434</v>
      </c>
      <c r="BB72">
        <f t="shared" si="1"/>
        <v>739.9308723966036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164.99633318974671</v>
      </c>
      <c r="L73">
        <v>24.997063534436737</v>
      </c>
      <c r="M73">
        <v>0</v>
      </c>
      <c r="N73">
        <v>29.997190392243276</v>
      </c>
      <c r="O73">
        <v>50.380363644973905</v>
      </c>
      <c r="P73">
        <v>50.552266231114736</v>
      </c>
      <c r="Q73">
        <v>5.5413856420047738</v>
      </c>
      <c r="R73">
        <v>10.769208026509572</v>
      </c>
      <c r="S73">
        <v>6.7042305325443783</v>
      </c>
      <c r="T73">
        <v>0</v>
      </c>
      <c r="U73">
        <v>330.95969270548454</v>
      </c>
      <c r="V73">
        <v>0</v>
      </c>
      <c r="W73">
        <v>0</v>
      </c>
      <c r="X73">
        <v>37.469739175312299</v>
      </c>
      <c r="Y73">
        <v>0</v>
      </c>
      <c r="Z73">
        <v>1.6646652</v>
      </c>
      <c r="AA73">
        <v>0</v>
      </c>
      <c r="AB73">
        <v>6.6903803199999992</v>
      </c>
      <c r="AC73">
        <v>7.3819532319999999</v>
      </c>
      <c r="AD73">
        <v>9.2822125760000009</v>
      </c>
      <c r="AE73">
        <v>7.1694039999999992</v>
      </c>
      <c r="AF73">
        <v>0</v>
      </c>
      <c r="AG73">
        <v>0</v>
      </c>
      <c r="AH73">
        <v>30.981294399999999</v>
      </c>
      <c r="AI73">
        <v>4.2034459999999987</v>
      </c>
      <c r="AJ73">
        <v>0</v>
      </c>
      <c r="AK73">
        <v>13.05315</v>
      </c>
      <c r="AL73">
        <v>4.4265000000000008</v>
      </c>
      <c r="AM73">
        <v>0</v>
      </c>
      <c r="AN73">
        <v>0</v>
      </c>
      <c r="AO73">
        <v>0</v>
      </c>
      <c r="AP73">
        <v>1.4641829999999996</v>
      </c>
      <c r="AQ73">
        <v>0</v>
      </c>
      <c r="AR73">
        <v>0.84124799999999988</v>
      </c>
      <c r="AS73">
        <v>1.7084039999999996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31.648755643767434</v>
      </c>
      <c r="BB73">
        <f t="shared" si="1"/>
        <v>769.58555815860348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164.99633318974671</v>
      </c>
      <c r="L74">
        <v>24.997063534436737</v>
      </c>
      <c r="M74">
        <v>0</v>
      </c>
      <c r="N74">
        <v>29.997190392243276</v>
      </c>
      <c r="O74">
        <v>50.380363644973905</v>
      </c>
      <c r="P74">
        <v>50.552266231114736</v>
      </c>
      <c r="Q74">
        <v>5.5413856420047738</v>
      </c>
      <c r="R74">
        <v>10.769208026509572</v>
      </c>
      <c r="S74">
        <v>6.7042305325443783</v>
      </c>
      <c r="T74">
        <v>0</v>
      </c>
      <c r="U74">
        <v>330.95969270548454</v>
      </c>
      <c r="V74">
        <v>0</v>
      </c>
      <c r="W74">
        <v>0</v>
      </c>
      <c r="X74">
        <v>37.469739175312299</v>
      </c>
      <c r="Y74">
        <v>0</v>
      </c>
      <c r="Z74">
        <v>4.9939955999999999</v>
      </c>
      <c r="AA74">
        <v>0</v>
      </c>
      <c r="AB74">
        <v>10.035570480000002</v>
      </c>
      <c r="AC74">
        <v>7.3819532319999999</v>
      </c>
      <c r="AD74">
        <v>9.2822125760000009</v>
      </c>
      <c r="AE74">
        <v>12.556885223999998</v>
      </c>
      <c r="AF74">
        <v>0</v>
      </c>
      <c r="AG74">
        <v>0</v>
      </c>
      <c r="AH74">
        <v>35.599624000000006</v>
      </c>
      <c r="AI74">
        <v>4.2034459999999987</v>
      </c>
      <c r="AJ74">
        <v>0</v>
      </c>
      <c r="AK74">
        <v>13.05315</v>
      </c>
      <c r="AL74">
        <v>10.623600000000003</v>
      </c>
      <c r="AM74">
        <v>0</v>
      </c>
      <c r="AN74">
        <v>0</v>
      </c>
      <c r="AO74">
        <v>0</v>
      </c>
      <c r="AP74">
        <v>1.4641829999999996</v>
      </c>
      <c r="AQ74">
        <v>0</v>
      </c>
      <c r="AR74">
        <v>0.84124799999999988</v>
      </c>
      <c r="AS74">
        <v>1.7084039999999996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32.552414299767456</v>
      </c>
      <c r="BB74">
        <f t="shared" si="1"/>
        <v>791.55933088660356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164.99633318974671</v>
      </c>
      <c r="L75">
        <v>24.997063534436737</v>
      </c>
      <c r="M75">
        <v>0</v>
      </c>
      <c r="N75">
        <v>29.997190392243276</v>
      </c>
      <c r="O75">
        <v>50.380363644973905</v>
      </c>
      <c r="P75">
        <v>50.547106257017447</v>
      </c>
      <c r="Q75">
        <v>5.5413856420047738</v>
      </c>
      <c r="R75">
        <v>10.769208026509572</v>
      </c>
      <c r="S75">
        <v>6.7042305325443783</v>
      </c>
      <c r="T75">
        <v>0</v>
      </c>
      <c r="U75">
        <v>330.95969270548454</v>
      </c>
      <c r="V75">
        <v>0</v>
      </c>
      <c r="W75">
        <v>0</v>
      </c>
      <c r="X75">
        <v>37.469739175312299</v>
      </c>
      <c r="Y75">
        <v>0</v>
      </c>
      <c r="Z75">
        <v>4.9939955999999999</v>
      </c>
      <c r="AA75">
        <v>0</v>
      </c>
      <c r="AB75">
        <v>10.035570480000002</v>
      </c>
      <c r="AC75">
        <v>7.3819532319999999</v>
      </c>
      <c r="AD75">
        <v>9.2822125760000009</v>
      </c>
      <c r="AE75">
        <v>12.556885223999998</v>
      </c>
      <c r="AF75">
        <v>0</v>
      </c>
      <c r="AG75">
        <v>0</v>
      </c>
      <c r="AH75">
        <v>35.599624000000006</v>
      </c>
      <c r="AI75">
        <v>4.2034459999999987</v>
      </c>
      <c r="AJ75">
        <v>0</v>
      </c>
      <c r="AK75">
        <v>13.05315</v>
      </c>
      <c r="AL75">
        <v>10.623600000000003</v>
      </c>
      <c r="AM75">
        <v>0</v>
      </c>
      <c r="AN75">
        <v>0</v>
      </c>
      <c r="AO75">
        <v>0</v>
      </c>
      <c r="AP75">
        <v>1.4641829999999996</v>
      </c>
      <c r="AQ75">
        <v>0</v>
      </c>
      <c r="AR75">
        <v>1.1216640000000002</v>
      </c>
      <c r="AS75">
        <v>1.7084039999999996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32.563286912790609</v>
      </c>
      <c r="BB75">
        <f t="shared" si="1"/>
        <v>791.82371429948307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164.99633318974671</v>
      </c>
      <c r="L76">
        <v>24.997063534436737</v>
      </c>
      <c r="M76">
        <v>0</v>
      </c>
      <c r="N76">
        <v>29.997190392243276</v>
      </c>
      <c r="O76">
        <v>50.380363644973905</v>
      </c>
      <c r="P76">
        <v>50.547106257017447</v>
      </c>
      <c r="Q76">
        <v>5.5413856420047738</v>
      </c>
      <c r="R76">
        <v>10.769208026509572</v>
      </c>
      <c r="S76">
        <v>6.7042305325443783</v>
      </c>
      <c r="T76">
        <v>0</v>
      </c>
      <c r="U76">
        <v>330.95969270548454</v>
      </c>
      <c r="V76">
        <v>0</v>
      </c>
      <c r="W76">
        <v>0</v>
      </c>
      <c r="X76">
        <v>37.469739175312299</v>
      </c>
      <c r="Y76">
        <v>0</v>
      </c>
      <c r="Z76">
        <v>1.6646652</v>
      </c>
      <c r="AA76">
        <v>0</v>
      </c>
      <c r="AB76">
        <v>10.035570480000002</v>
      </c>
      <c r="AC76">
        <v>7.3819532319999999</v>
      </c>
      <c r="AD76">
        <v>9.2822125760000009</v>
      </c>
      <c r="AE76">
        <v>12.556885223999998</v>
      </c>
      <c r="AF76">
        <v>0</v>
      </c>
      <c r="AG76">
        <v>0</v>
      </c>
      <c r="AH76">
        <v>35.599624000000006</v>
      </c>
      <c r="AI76">
        <v>4.2034459999999987</v>
      </c>
      <c r="AJ76">
        <v>0</v>
      </c>
      <c r="AK76">
        <v>13.05315</v>
      </c>
      <c r="AL76">
        <v>10.623600000000003</v>
      </c>
      <c r="AM76">
        <v>0</v>
      </c>
      <c r="AN76">
        <v>0</v>
      </c>
      <c r="AO76">
        <v>0</v>
      </c>
      <c r="AP76">
        <v>1.4641829999999996</v>
      </c>
      <c r="AQ76">
        <v>0</v>
      </c>
      <c r="AR76">
        <v>10.094975999999999</v>
      </c>
      <c r="AS76">
        <v>1.7084039999999996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32.786224236790609</v>
      </c>
      <c r="BB76">
        <f t="shared" si="1"/>
        <v>797.24475857548293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164.99633318974671</v>
      </c>
      <c r="L77">
        <v>24.997063534436737</v>
      </c>
      <c r="M77">
        <v>0</v>
      </c>
      <c r="N77">
        <v>29.997190392243276</v>
      </c>
      <c r="O77">
        <v>50.380363644973905</v>
      </c>
      <c r="P77">
        <v>50.547106257017447</v>
      </c>
      <c r="Q77">
        <v>5.5413856420047738</v>
      </c>
      <c r="R77">
        <v>10.769208026509572</v>
      </c>
      <c r="S77">
        <v>6.7042305325443783</v>
      </c>
      <c r="T77">
        <v>0</v>
      </c>
      <c r="U77">
        <v>330.95969270548454</v>
      </c>
      <c r="V77">
        <v>0</v>
      </c>
      <c r="W77">
        <v>0</v>
      </c>
      <c r="X77">
        <v>37.469739175312299</v>
      </c>
      <c r="Y77">
        <v>0</v>
      </c>
      <c r="Z77">
        <v>1.6646652</v>
      </c>
      <c r="AA77">
        <v>0</v>
      </c>
      <c r="AB77">
        <v>10.035570480000002</v>
      </c>
      <c r="AC77">
        <v>7.3819532319999999</v>
      </c>
      <c r="AD77">
        <v>9.2822125760000009</v>
      </c>
      <c r="AE77">
        <v>12.556885223999998</v>
      </c>
      <c r="AF77">
        <v>0</v>
      </c>
      <c r="AG77">
        <v>0</v>
      </c>
      <c r="AH77">
        <v>35.6477316</v>
      </c>
      <c r="AI77">
        <v>4.2034459999999987</v>
      </c>
      <c r="AJ77">
        <v>0</v>
      </c>
      <c r="AK77">
        <v>13.05315</v>
      </c>
      <c r="AL77">
        <v>10.623600000000003</v>
      </c>
      <c r="AM77">
        <v>0</v>
      </c>
      <c r="AN77">
        <v>0</v>
      </c>
      <c r="AO77">
        <v>0</v>
      </c>
      <c r="AP77">
        <v>1.138809</v>
      </c>
      <c r="AQ77">
        <v>0</v>
      </c>
      <c r="AR77">
        <v>10.094975999999999</v>
      </c>
      <c r="AS77">
        <v>1.7084039999999996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32.775272010790594</v>
      </c>
      <c r="BB77">
        <f t="shared" si="1"/>
        <v>796.9784444014831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164.99633318974671</v>
      </c>
      <c r="L78">
        <v>24.997063534436737</v>
      </c>
      <c r="M78">
        <v>0</v>
      </c>
      <c r="N78">
        <v>29.997190392243276</v>
      </c>
      <c r="O78">
        <v>50.380363644973905</v>
      </c>
      <c r="P78">
        <v>50.547106257017447</v>
      </c>
      <c r="Q78">
        <v>5.5413856420047738</v>
      </c>
      <c r="R78">
        <v>10.769208026509572</v>
      </c>
      <c r="S78">
        <v>6.7042305325443783</v>
      </c>
      <c r="T78">
        <v>0</v>
      </c>
      <c r="U78">
        <v>330.95969270548454</v>
      </c>
      <c r="V78">
        <v>0</v>
      </c>
      <c r="W78">
        <v>0</v>
      </c>
      <c r="X78">
        <v>37.469739175312299</v>
      </c>
      <c r="Y78">
        <v>0</v>
      </c>
      <c r="Z78">
        <v>1.5925799999999997</v>
      </c>
      <c r="AA78">
        <v>0</v>
      </c>
      <c r="AB78">
        <v>6.6903803199999992</v>
      </c>
      <c r="AC78">
        <v>4.5605547599999996</v>
      </c>
      <c r="AD78">
        <v>9.2822125760000009</v>
      </c>
      <c r="AE78">
        <v>12.556885223999998</v>
      </c>
      <c r="AF78">
        <v>0</v>
      </c>
      <c r="AG78">
        <v>0</v>
      </c>
      <c r="AH78">
        <v>35.046386599999998</v>
      </c>
      <c r="AI78">
        <v>4.2034459999999987</v>
      </c>
      <c r="AJ78">
        <v>0</v>
      </c>
      <c r="AK78">
        <v>13.05315</v>
      </c>
      <c r="AL78">
        <v>4.4265000000000008</v>
      </c>
      <c r="AM78">
        <v>0</v>
      </c>
      <c r="AN78">
        <v>0</v>
      </c>
      <c r="AO78">
        <v>0</v>
      </c>
      <c r="AP78">
        <v>1.138809</v>
      </c>
      <c r="AQ78">
        <v>0</v>
      </c>
      <c r="AR78">
        <v>1.6824959999999998</v>
      </c>
      <c r="AS78">
        <v>1.2983870399999999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31.91181723679059</v>
      </c>
      <c r="BB78">
        <f t="shared" si="1"/>
        <v>775.98228338348304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164.99633318974671</v>
      </c>
      <c r="L79">
        <v>24.997063534436737</v>
      </c>
      <c r="M79">
        <v>0</v>
      </c>
      <c r="N79">
        <v>29.997190392243276</v>
      </c>
      <c r="O79">
        <v>50.380363644973905</v>
      </c>
      <c r="P79">
        <v>50.547106257017447</v>
      </c>
      <c r="Q79">
        <v>5.5413856420047738</v>
      </c>
      <c r="R79">
        <v>10.769208026509572</v>
      </c>
      <c r="S79">
        <v>6.7042305325443783</v>
      </c>
      <c r="T79">
        <v>0</v>
      </c>
      <c r="U79">
        <v>330.95969270548454</v>
      </c>
      <c r="V79">
        <v>0</v>
      </c>
      <c r="W79">
        <v>0</v>
      </c>
      <c r="X79">
        <v>37.469739175312299</v>
      </c>
      <c r="Y79">
        <v>0</v>
      </c>
      <c r="Z79">
        <v>0</v>
      </c>
      <c r="AA79">
        <v>0</v>
      </c>
      <c r="AB79">
        <v>3.3451901599999991</v>
      </c>
      <c r="AC79">
        <v>2.4581713599999997</v>
      </c>
      <c r="AD79">
        <v>6.9455537999999999</v>
      </c>
      <c r="AE79">
        <v>7.1694039999999992</v>
      </c>
      <c r="AF79">
        <v>0</v>
      </c>
      <c r="AG79">
        <v>0</v>
      </c>
      <c r="AH79">
        <v>29.706443000000004</v>
      </c>
      <c r="AI79">
        <v>0.64668399999999981</v>
      </c>
      <c r="AJ79">
        <v>0</v>
      </c>
      <c r="AK79">
        <v>13.05315</v>
      </c>
      <c r="AL79">
        <v>0.59020000000000017</v>
      </c>
      <c r="AM79">
        <v>0</v>
      </c>
      <c r="AN79">
        <v>0</v>
      </c>
      <c r="AO79">
        <v>0</v>
      </c>
      <c r="AP79">
        <v>1.138809</v>
      </c>
      <c r="AQ79">
        <v>0</v>
      </c>
      <c r="AR79">
        <v>0.84124799999999988</v>
      </c>
      <c r="AS79">
        <v>1.2983870399999999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30.792444834790604</v>
      </c>
      <c r="BB79">
        <f t="shared" si="1"/>
        <v>748.76310862548314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164.99633318974671</v>
      </c>
      <c r="L80">
        <v>24.997063534436737</v>
      </c>
      <c r="M80">
        <v>0</v>
      </c>
      <c r="N80">
        <v>29.997190392243276</v>
      </c>
      <c r="O80">
        <v>50.380363644973905</v>
      </c>
      <c r="P80">
        <v>50.547106257017447</v>
      </c>
      <c r="Q80">
        <v>5.5413856420047738</v>
      </c>
      <c r="R80">
        <v>10.769208026509572</v>
      </c>
      <c r="S80">
        <v>6.7042305325443783</v>
      </c>
      <c r="T80">
        <v>0</v>
      </c>
      <c r="U80">
        <v>330.95969270548454</v>
      </c>
      <c r="V80">
        <v>0</v>
      </c>
      <c r="W80">
        <v>0</v>
      </c>
      <c r="X80">
        <v>37.469739175312299</v>
      </c>
      <c r="Y80">
        <v>0</v>
      </c>
      <c r="Z80">
        <v>0</v>
      </c>
      <c r="AA80">
        <v>0</v>
      </c>
      <c r="AB80">
        <v>3.3451901599999991</v>
      </c>
      <c r="AC80">
        <v>0</v>
      </c>
      <c r="AD80">
        <v>2.3151846000000003</v>
      </c>
      <c r="AE80">
        <v>3.5847019999999996</v>
      </c>
      <c r="AF80">
        <v>0</v>
      </c>
      <c r="AG80">
        <v>0</v>
      </c>
      <c r="AH80">
        <v>23.765154399999997</v>
      </c>
      <c r="AI80">
        <v>0</v>
      </c>
      <c r="AJ80">
        <v>0</v>
      </c>
      <c r="AK80">
        <v>13.05315</v>
      </c>
      <c r="AL80">
        <v>0.59020000000000017</v>
      </c>
      <c r="AM80">
        <v>0</v>
      </c>
      <c r="AN80">
        <v>0</v>
      </c>
      <c r="AO80">
        <v>0</v>
      </c>
      <c r="AP80">
        <v>1.138809</v>
      </c>
      <c r="AQ80">
        <v>0</v>
      </c>
      <c r="AR80">
        <v>0.84124799999999988</v>
      </c>
      <c r="AS80">
        <v>1.2983870399999999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30.110626792790594</v>
      </c>
      <c r="BB80">
        <f t="shared" si="1"/>
        <v>732.18371150748294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164.99633318974671</v>
      </c>
      <c r="L81">
        <v>24.997063534436737</v>
      </c>
      <c r="M81">
        <v>0</v>
      </c>
      <c r="N81">
        <v>29.997190392243276</v>
      </c>
      <c r="O81">
        <v>50.380363644973905</v>
      </c>
      <c r="P81">
        <v>50.364858635525508</v>
      </c>
      <c r="Q81">
        <v>5.5413856420047738</v>
      </c>
      <c r="R81">
        <v>10.769208026509572</v>
      </c>
      <c r="S81">
        <v>6.7042305325443783</v>
      </c>
      <c r="T81">
        <v>0</v>
      </c>
      <c r="U81">
        <v>330.95969270548454</v>
      </c>
      <c r="V81">
        <v>0</v>
      </c>
      <c r="W81">
        <v>0</v>
      </c>
      <c r="X81">
        <v>37.469739175312299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2.3151846000000003</v>
      </c>
      <c r="AE81">
        <v>0.9776459999999999</v>
      </c>
      <c r="AF81">
        <v>0</v>
      </c>
      <c r="AG81">
        <v>0</v>
      </c>
      <c r="AH81">
        <v>17.8238658</v>
      </c>
      <c r="AI81">
        <v>0</v>
      </c>
      <c r="AJ81">
        <v>0</v>
      </c>
      <c r="AK81">
        <v>13.05315</v>
      </c>
      <c r="AL81">
        <v>0.59020000000000017</v>
      </c>
      <c r="AM81">
        <v>0</v>
      </c>
      <c r="AN81">
        <v>0</v>
      </c>
      <c r="AO81">
        <v>0</v>
      </c>
      <c r="AP81">
        <v>1.138809</v>
      </c>
      <c r="AQ81">
        <v>0</v>
      </c>
      <c r="AR81">
        <v>0.84124799999999988</v>
      </c>
      <c r="AS81">
        <v>1.2983870399999999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29.633633669539254</v>
      </c>
      <c r="BB81">
        <f t="shared" si="1"/>
        <v>720.58492224924237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164.99633318974671</v>
      </c>
      <c r="L82">
        <v>24.997063534436737</v>
      </c>
      <c r="M82">
        <v>0</v>
      </c>
      <c r="N82">
        <v>29.997190392243276</v>
      </c>
      <c r="O82">
        <v>50.380363644973905</v>
      </c>
      <c r="P82">
        <v>50.552266231114736</v>
      </c>
      <c r="Q82">
        <v>5.5413856420047738</v>
      </c>
      <c r="R82">
        <v>10.769208026509572</v>
      </c>
      <c r="S82">
        <v>6.7042305325443783</v>
      </c>
      <c r="T82">
        <v>0</v>
      </c>
      <c r="U82">
        <v>330.95969270548454</v>
      </c>
      <c r="V82">
        <v>0</v>
      </c>
      <c r="W82">
        <v>0</v>
      </c>
      <c r="X82">
        <v>37.469739175312299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0.9776459999999999</v>
      </c>
      <c r="AF82">
        <v>0</v>
      </c>
      <c r="AG82">
        <v>0</v>
      </c>
      <c r="AH82">
        <v>11.882577199999998</v>
      </c>
      <c r="AI82">
        <v>0</v>
      </c>
      <c r="AJ82">
        <v>0</v>
      </c>
      <c r="AK82">
        <v>13.05315</v>
      </c>
      <c r="AL82">
        <v>0.59020000000000017</v>
      </c>
      <c r="AM82">
        <v>0</v>
      </c>
      <c r="AN82">
        <v>0</v>
      </c>
      <c r="AO82">
        <v>0</v>
      </c>
      <c r="AP82">
        <v>1.138809</v>
      </c>
      <c r="AQ82">
        <v>0</v>
      </c>
      <c r="AR82">
        <v>1.1216640000000002</v>
      </c>
      <c r="AS82">
        <v>2.5626059999999997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29.375918187767432</v>
      </c>
      <c r="BB82">
        <f t="shared" si="1"/>
        <v>714.31820708660359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164.99633318974671</v>
      </c>
      <c r="L83">
        <v>24.99710144927537</v>
      </c>
      <c r="M83">
        <v>0</v>
      </c>
      <c r="N83">
        <v>29.997190392243276</v>
      </c>
      <c r="O83">
        <v>50.380363644973905</v>
      </c>
      <c r="P83">
        <v>50.552266231114736</v>
      </c>
      <c r="Q83">
        <v>5.5413856420047738</v>
      </c>
      <c r="R83">
        <v>10.769208026509572</v>
      </c>
      <c r="S83">
        <v>6.7042305325443783</v>
      </c>
      <c r="T83">
        <v>0</v>
      </c>
      <c r="U83">
        <v>330.95969270548454</v>
      </c>
      <c r="V83">
        <v>0</v>
      </c>
      <c r="W83">
        <v>0</v>
      </c>
      <c r="X83">
        <v>37.469739175312299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1.140587</v>
      </c>
      <c r="AF83">
        <v>0</v>
      </c>
      <c r="AG83">
        <v>0</v>
      </c>
      <c r="AH83">
        <v>5.9412885999999983</v>
      </c>
      <c r="AI83">
        <v>0</v>
      </c>
      <c r="AJ83">
        <v>0</v>
      </c>
      <c r="AK83">
        <v>13.05315</v>
      </c>
      <c r="AL83">
        <v>0.59020000000000017</v>
      </c>
      <c r="AM83">
        <v>0</v>
      </c>
      <c r="AN83">
        <v>0</v>
      </c>
      <c r="AO83">
        <v>0</v>
      </c>
      <c r="AP83">
        <v>1.138809</v>
      </c>
      <c r="AQ83">
        <v>0</v>
      </c>
      <c r="AR83">
        <v>10.094975999999999</v>
      </c>
      <c r="AS83">
        <v>6.21859056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29.646532047403568</v>
      </c>
      <c r="BB83">
        <f t="shared" si="1"/>
        <v>720.89858010180603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164.99727069214021</v>
      </c>
      <c r="L84">
        <v>24.997496680904963</v>
      </c>
      <c r="M84">
        <v>0</v>
      </c>
      <c r="N84">
        <v>29.997190392243276</v>
      </c>
      <c r="O84">
        <v>50.380363644973905</v>
      </c>
      <c r="P84">
        <v>50.552266231114736</v>
      </c>
      <c r="Q84">
        <v>5.5413856420047738</v>
      </c>
      <c r="R84">
        <v>10.769208026509572</v>
      </c>
      <c r="S84">
        <v>6.7042305325443783</v>
      </c>
      <c r="T84">
        <v>0</v>
      </c>
      <c r="U84">
        <v>330.95969270548454</v>
      </c>
      <c r="V84">
        <v>0</v>
      </c>
      <c r="W84">
        <v>0</v>
      </c>
      <c r="X84">
        <v>37.469739175312299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1.140587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13.05315</v>
      </c>
      <c r="AL84">
        <v>0.59020000000000017</v>
      </c>
      <c r="AM84">
        <v>0</v>
      </c>
      <c r="AN84">
        <v>0</v>
      </c>
      <c r="AO84">
        <v>0</v>
      </c>
      <c r="AP84">
        <v>1.138809</v>
      </c>
      <c r="AQ84">
        <v>0</v>
      </c>
      <c r="AR84">
        <v>10.094975999999999</v>
      </c>
      <c r="AS84">
        <v>6.21859056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29.411910486657725</v>
      </c>
      <c r="BB84">
        <f t="shared" si="1"/>
        <v>715.19324579657496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164.99727069214021</v>
      </c>
      <c r="L85">
        <v>24.997496680904963</v>
      </c>
      <c r="M85">
        <v>0</v>
      </c>
      <c r="N85">
        <v>29.997190392243276</v>
      </c>
      <c r="O85">
        <v>50.380363644973905</v>
      </c>
      <c r="P85">
        <v>50.182519280205653</v>
      </c>
      <c r="Q85">
        <v>5.5413856420047738</v>
      </c>
      <c r="R85">
        <v>10.769208026509572</v>
      </c>
      <c r="S85">
        <v>6.7042305325443783</v>
      </c>
      <c r="T85">
        <v>0</v>
      </c>
      <c r="U85">
        <v>330.95969270548454</v>
      </c>
      <c r="V85">
        <v>0</v>
      </c>
      <c r="W85">
        <v>0</v>
      </c>
      <c r="X85">
        <v>37.469739175312299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1.140587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13.05315</v>
      </c>
      <c r="AL85">
        <v>0.59020000000000017</v>
      </c>
      <c r="AM85">
        <v>0</v>
      </c>
      <c r="AN85">
        <v>0</v>
      </c>
      <c r="AO85">
        <v>0</v>
      </c>
      <c r="AP85">
        <v>1.138809</v>
      </c>
      <c r="AQ85">
        <v>0</v>
      </c>
      <c r="AR85">
        <v>1.6824959999999998</v>
      </c>
      <c r="AS85">
        <v>6.21859056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29.065012522096815</v>
      </c>
      <c r="BB85">
        <f t="shared" si="1"/>
        <v>706.75791681022679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164.99727069214021</v>
      </c>
      <c r="L86">
        <v>24.997496680904963</v>
      </c>
      <c r="M86">
        <v>0</v>
      </c>
      <c r="N86">
        <v>29.997190392243276</v>
      </c>
      <c r="O86">
        <v>50.380363644973905</v>
      </c>
      <c r="P86">
        <v>50.182519280205653</v>
      </c>
      <c r="Q86">
        <v>5.5413856420047738</v>
      </c>
      <c r="R86">
        <v>10.769208026509572</v>
      </c>
      <c r="S86">
        <v>6.7042305325443783</v>
      </c>
      <c r="T86">
        <v>0</v>
      </c>
      <c r="U86">
        <v>330.95969270548454</v>
      </c>
      <c r="V86">
        <v>0</v>
      </c>
      <c r="W86">
        <v>0</v>
      </c>
      <c r="X86">
        <v>37.469739175312299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1.140587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13.05315</v>
      </c>
      <c r="AL86">
        <v>0.59020000000000017</v>
      </c>
      <c r="AM86">
        <v>0</v>
      </c>
      <c r="AN86">
        <v>0</v>
      </c>
      <c r="AO86">
        <v>0</v>
      </c>
      <c r="AP86">
        <v>1.138809</v>
      </c>
      <c r="AQ86">
        <v>0</v>
      </c>
      <c r="AR86">
        <v>0.84124799999999988</v>
      </c>
      <c r="AS86">
        <v>6.21859056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29.03178322609682</v>
      </c>
      <c r="BB86">
        <f t="shared" si="1"/>
        <v>705.94989810622678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165.02988435621953</v>
      </c>
      <c r="L87">
        <v>7.9960631533866655</v>
      </c>
      <c r="M87">
        <v>0</v>
      </c>
      <c r="N87">
        <v>29.997190392243276</v>
      </c>
      <c r="O87">
        <v>50.380363644973905</v>
      </c>
      <c r="P87">
        <v>50.182519280205653</v>
      </c>
      <c r="Q87">
        <v>1.9997369784172665</v>
      </c>
      <c r="R87">
        <v>5.2073632123237674</v>
      </c>
      <c r="S87">
        <v>3.1232519369665135</v>
      </c>
      <c r="T87">
        <v>0</v>
      </c>
      <c r="U87">
        <v>331.52191188901594</v>
      </c>
      <c r="V87">
        <v>0</v>
      </c>
      <c r="W87">
        <v>0</v>
      </c>
      <c r="X87">
        <v>37.469739175312299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1.140587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13.05315</v>
      </c>
      <c r="AL87">
        <v>0.59020000000000017</v>
      </c>
      <c r="AM87">
        <v>0</v>
      </c>
      <c r="AN87">
        <v>0</v>
      </c>
      <c r="AO87">
        <v>0</v>
      </c>
      <c r="AP87">
        <v>1.138809</v>
      </c>
      <c r="AQ87">
        <v>0</v>
      </c>
      <c r="AR87">
        <v>0.84124799999999988</v>
      </c>
      <c r="AS87">
        <v>4.1343376799999998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27.800350847014347</v>
      </c>
      <c r="BB87">
        <f t="shared" si="1"/>
        <v>676.00600485205041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165.02988435621953</v>
      </c>
      <c r="L88">
        <v>7.9960631533866655</v>
      </c>
      <c r="M88">
        <v>0</v>
      </c>
      <c r="N88">
        <v>29.997190392243276</v>
      </c>
      <c r="O88">
        <v>50.380363644973905</v>
      </c>
      <c r="P88">
        <v>50.182519280205653</v>
      </c>
      <c r="Q88">
        <v>1.9997369784172665</v>
      </c>
      <c r="R88">
        <v>4.9984550264550274</v>
      </c>
      <c r="S88">
        <v>2.9993319057815842</v>
      </c>
      <c r="T88">
        <v>0</v>
      </c>
      <c r="U88">
        <v>331.52191188901594</v>
      </c>
      <c r="V88">
        <v>0</v>
      </c>
      <c r="W88">
        <v>0</v>
      </c>
      <c r="X88">
        <v>37.469739175312299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1.140587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13.05315</v>
      </c>
      <c r="AL88">
        <v>0.59020000000000017</v>
      </c>
      <c r="AM88">
        <v>0</v>
      </c>
      <c r="AN88">
        <v>0</v>
      </c>
      <c r="AO88">
        <v>0</v>
      </c>
      <c r="AP88">
        <v>1.138809</v>
      </c>
      <c r="AQ88">
        <v>0</v>
      </c>
      <c r="AR88">
        <v>0.84124799999999988</v>
      </c>
      <c r="AS88">
        <v>4.1343376799999998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27.787204140177973</v>
      </c>
      <c r="BB88">
        <f t="shared" si="1"/>
        <v>675.68632334183303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124.9980205730528</v>
      </c>
      <c r="L89">
        <v>7.9960631533866655</v>
      </c>
      <c r="M89">
        <v>0</v>
      </c>
      <c r="N89">
        <v>29.997190392243276</v>
      </c>
      <c r="O89">
        <v>50.380363644973905</v>
      </c>
      <c r="P89">
        <v>50.182519280205653</v>
      </c>
      <c r="Q89">
        <v>1.9997369784172665</v>
      </c>
      <c r="R89">
        <v>4.9984550264550274</v>
      </c>
      <c r="S89">
        <v>2.9993319057815842</v>
      </c>
      <c r="T89">
        <v>0</v>
      </c>
      <c r="U89">
        <v>331.52191188901594</v>
      </c>
      <c r="V89">
        <v>0</v>
      </c>
      <c r="W89">
        <v>0</v>
      </c>
      <c r="X89">
        <v>37.469739175312299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1.140587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13.05315</v>
      </c>
      <c r="AL89">
        <v>0.59020000000000017</v>
      </c>
      <c r="AM89">
        <v>0</v>
      </c>
      <c r="AN89">
        <v>0</v>
      </c>
      <c r="AO89">
        <v>0</v>
      </c>
      <c r="AP89">
        <v>1.138809</v>
      </c>
      <c r="AQ89">
        <v>0</v>
      </c>
      <c r="AR89">
        <v>10.094975999999999</v>
      </c>
      <c r="AS89">
        <v>1.2983870399999999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26.459448034571476</v>
      </c>
      <c r="BB89">
        <f t="shared" si="1"/>
        <v>643.39999302427282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124.9980205730528</v>
      </c>
      <c r="L90">
        <v>7.9960631533866655</v>
      </c>
      <c r="M90">
        <v>0</v>
      </c>
      <c r="N90">
        <v>29.997190392243276</v>
      </c>
      <c r="O90">
        <v>50.380363644973905</v>
      </c>
      <c r="P90">
        <v>50.182519280205653</v>
      </c>
      <c r="Q90">
        <v>1.9997369784172665</v>
      </c>
      <c r="R90">
        <v>4.9984550264550274</v>
      </c>
      <c r="S90">
        <v>2.9993319057815842</v>
      </c>
      <c r="T90">
        <v>0</v>
      </c>
      <c r="U90">
        <v>331.52191188901594</v>
      </c>
      <c r="V90">
        <v>0</v>
      </c>
      <c r="W90">
        <v>0</v>
      </c>
      <c r="X90">
        <v>37.469739175312299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1.140587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13.05315</v>
      </c>
      <c r="AL90">
        <v>0.59020000000000017</v>
      </c>
      <c r="AM90">
        <v>0</v>
      </c>
      <c r="AN90">
        <v>0</v>
      </c>
      <c r="AO90">
        <v>0</v>
      </c>
      <c r="AP90">
        <v>1.138809</v>
      </c>
      <c r="AQ90">
        <v>0</v>
      </c>
      <c r="AR90">
        <v>0.84124799999999988</v>
      </c>
      <c r="AS90">
        <v>1.2983870399999999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26.093925778571478</v>
      </c>
      <c r="BB90">
        <f t="shared" si="1"/>
        <v>634.51178728027276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124.99728855980813</v>
      </c>
      <c r="L91">
        <v>7.9960631533866655</v>
      </c>
      <c r="M91">
        <v>0</v>
      </c>
      <c r="N91">
        <v>29.997190392243276</v>
      </c>
      <c r="O91">
        <v>50.380363644973905</v>
      </c>
      <c r="P91">
        <v>50.182519280205653</v>
      </c>
      <c r="Q91">
        <v>1.9997369784172665</v>
      </c>
      <c r="R91">
        <v>4.9984550264550274</v>
      </c>
      <c r="S91">
        <v>2.9993319057815842</v>
      </c>
      <c r="T91">
        <v>0</v>
      </c>
      <c r="U91">
        <v>331.52191188901594</v>
      </c>
      <c r="V91">
        <v>0</v>
      </c>
      <c r="W91">
        <v>0</v>
      </c>
      <c r="X91">
        <v>37.469739175312299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1.140587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13.05315</v>
      </c>
      <c r="AL91">
        <v>0.59020000000000017</v>
      </c>
      <c r="AM91">
        <v>0</v>
      </c>
      <c r="AN91">
        <v>0</v>
      </c>
      <c r="AO91">
        <v>0</v>
      </c>
      <c r="AP91">
        <v>1.138809</v>
      </c>
      <c r="AQ91">
        <v>0</v>
      </c>
      <c r="AR91">
        <v>0.84124799999999988</v>
      </c>
      <c r="AS91">
        <v>1.2983870399999999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26.093896873854536</v>
      </c>
      <c r="BB91">
        <f t="shared" si="1"/>
        <v>634.5110841717451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124.996810985218</v>
      </c>
      <c r="L92">
        <v>7.9960631533866655</v>
      </c>
      <c r="M92">
        <v>0</v>
      </c>
      <c r="N92">
        <v>29.997190392243276</v>
      </c>
      <c r="O92">
        <v>50.380363644973905</v>
      </c>
      <c r="P92">
        <v>50.182519280205653</v>
      </c>
      <c r="Q92">
        <v>1.9997369784172665</v>
      </c>
      <c r="R92">
        <v>4.9984550264550274</v>
      </c>
      <c r="S92">
        <v>2.9993319057815842</v>
      </c>
      <c r="T92">
        <v>0</v>
      </c>
      <c r="U92">
        <v>331.52191188901594</v>
      </c>
      <c r="V92">
        <v>0</v>
      </c>
      <c r="W92">
        <v>0</v>
      </c>
      <c r="X92">
        <v>37.469739175312299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1.140587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13.05315</v>
      </c>
      <c r="AL92">
        <v>0.59020000000000017</v>
      </c>
      <c r="AM92">
        <v>0</v>
      </c>
      <c r="AN92">
        <v>0</v>
      </c>
      <c r="AO92">
        <v>0</v>
      </c>
      <c r="AP92">
        <v>1.138809</v>
      </c>
      <c r="AQ92">
        <v>0</v>
      </c>
      <c r="AR92">
        <v>0.84124799999999988</v>
      </c>
      <c r="AS92">
        <v>1.2983870399999999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26.093878009658244</v>
      </c>
      <c r="BB92">
        <f t="shared" si="1"/>
        <v>634.5106254613512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124.99673993059207</v>
      </c>
      <c r="L93">
        <v>7.9956545355784892</v>
      </c>
      <c r="M93">
        <v>0</v>
      </c>
      <c r="N93">
        <v>29.997190392243276</v>
      </c>
      <c r="O93">
        <v>50.380363644973905</v>
      </c>
      <c r="P93">
        <v>50.182519280205653</v>
      </c>
      <c r="Q93">
        <v>1.9997369784172665</v>
      </c>
      <c r="R93">
        <v>4.9984550264550274</v>
      </c>
      <c r="S93">
        <v>2.9993319057815842</v>
      </c>
      <c r="T93">
        <v>0</v>
      </c>
      <c r="U93">
        <v>331.52191188901594</v>
      </c>
      <c r="V93">
        <v>0</v>
      </c>
      <c r="W93">
        <v>0</v>
      </c>
      <c r="X93">
        <v>37.469739175312299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1.140587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13.05315</v>
      </c>
      <c r="AL93">
        <v>0.59020000000000017</v>
      </c>
      <c r="AM93">
        <v>0</v>
      </c>
      <c r="AN93">
        <v>0</v>
      </c>
      <c r="AO93">
        <v>0</v>
      </c>
      <c r="AP93">
        <v>1.138809</v>
      </c>
      <c r="AQ93">
        <v>0</v>
      </c>
      <c r="AR93">
        <v>0.56083200000000011</v>
      </c>
      <c r="AS93">
        <v>1.2983870399999999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26.082782630597084</v>
      </c>
      <c r="BB93">
        <f t="shared" si="1"/>
        <v>634.2408251679783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80</v>
      </c>
      <c r="L94">
        <v>7.9956545355784892</v>
      </c>
      <c r="M94">
        <v>0</v>
      </c>
      <c r="N94">
        <v>29.997190392243276</v>
      </c>
      <c r="O94">
        <v>50.380363644973905</v>
      </c>
      <c r="P94">
        <v>50.182519280205653</v>
      </c>
      <c r="Q94">
        <v>1.9997369784172665</v>
      </c>
      <c r="R94">
        <v>4.9984550264550274</v>
      </c>
      <c r="S94">
        <v>2.9993319057815842</v>
      </c>
      <c r="T94">
        <v>0</v>
      </c>
      <c r="U94">
        <v>331.52191188901594</v>
      </c>
      <c r="V94">
        <v>0</v>
      </c>
      <c r="W94">
        <v>0</v>
      </c>
      <c r="X94">
        <v>37.469739175312299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1.140587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13.05315</v>
      </c>
      <c r="AL94">
        <v>0.59020000000000017</v>
      </c>
      <c r="AM94">
        <v>0</v>
      </c>
      <c r="AN94">
        <v>0</v>
      </c>
      <c r="AO94">
        <v>0</v>
      </c>
      <c r="AP94">
        <v>1.138809</v>
      </c>
      <c r="AQ94">
        <v>0</v>
      </c>
      <c r="AR94">
        <v>0.56083200000000011</v>
      </c>
      <c r="AS94">
        <v>1.2983870399999999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24.305411403338713</v>
      </c>
      <c r="BB94">
        <f t="shared" si="1"/>
        <v>591.02145646464464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80.000000000000014</v>
      </c>
      <c r="L95">
        <v>7.9956545355784892</v>
      </c>
      <c r="M95">
        <v>0</v>
      </c>
      <c r="N95">
        <v>29.997190392243276</v>
      </c>
      <c r="O95">
        <v>50.380363644973905</v>
      </c>
      <c r="P95">
        <v>50.182519280205653</v>
      </c>
      <c r="Q95">
        <v>1.9988359851301116</v>
      </c>
      <c r="R95">
        <v>5.0597302591093118</v>
      </c>
      <c r="S95">
        <v>3.0409847674418602</v>
      </c>
      <c r="T95">
        <v>0</v>
      </c>
      <c r="U95">
        <v>331.52191188901594</v>
      </c>
      <c r="V95">
        <v>0</v>
      </c>
      <c r="W95">
        <v>0</v>
      </c>
      <c r="X95">
        <v>37.469739175312299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1.140587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13.05315</v>
      </c>
      <c r="AL95">
        <v>0.59020000000000017</v>
      </c>
      <c r="AM95">
        <v>0</v>
      </c>
      <c r="AN95">
        <v>0</v>
      </c>
      <c r="AO95">
        <v>0</v>
      </c>
      <c r="AP95">
        <v>1.138809</v>
      </c>
      <c r="AQ95">
        <v>0</v>
      </c>
      <c r="AR95">
        <v>0.56083200000000011</v>
      </c>
      <c r="AS95">
        <v>1.2983870399999999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24.309441408227098</v>
      </c>
      <c r="BB95">
        <f t="shared" si="1"/>
        <v>591.11945356078365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80</v>
      </c>
      <c r="L96">
        <v>7.9956545355784892</v>
      </c>
      <c r="M96">
        <v>0</v>
      </c>
      <c r="N96">
        <v>29.997190392243276</v>
      </c>
      <c r="O96">
        <v>50.380363644973905</v>
      </c>
      <c r="P96">
        <v>50.182519280205653</v>
      </c>
      <c r="Q96">
        <v>1.9988359851301116</v>
      </c>
      <c r="R96">
        <v>5.0692127404580152</v>
      </c>
      <c r="S96">
        <v>3.0400293885257805</v>
      </c>
      <c r="T96">
        <v>0</v>
      </c>
      <c r="U96">
        <v>331.52191188901594</v>
      </c>
      <c r="V96">
        <v>0</v>
      </c>
      <c r="W96">
        <v>0</v>
      </c>
      <c r="X96">
        <v>37.469739175312299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1.140587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13.05315</v>
      </c>
      <c r="AL96">
        <v>0.59020000000000017</v>
      </c>
      <c r="AM96">
        <v>0</v>
      </c>
      <c r="AN96">
        <v>0</v>
      </c>
      <c r="AO96">
        <v>0</v>
      </c>
      <c r="AP96">
        <v>1.138809</v>
      </c>
      <c r="AQ96">
        <v>0</v>
      </c>
      <c r="AR96">
        <v>0.56083200000000011</v>
      </c>
      <c r="AS96">
        <v>1.2983870399999999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24.309778313071011</v>
      </c>
      <c r="BB96">
        <f t="shared" si="1"/>
        <v>591.12764375837241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80</v>
      </c>
      <c r="L97">
        <v>7.9956545355784892</v>
      </c>
      <c r="M97">
        <v>0</v>
      </c>
      <c r="N97">
        <v>29.997190392243276</v>
      </c>
      <c r="O97">
        <v>50.380363644973905</v>
      </c>
      <c r="P97">
        <v>50.182519280205653</v>
      </c>
      <c r="Q97">
        <v>1.9988359851301116</v>
      </c>
      <c r="R97">
        <v>5.0814015756490596</v>
      </c>
      <c r="S97">
        <v>3.0400293885257805</v>
      </c>
      <c r="T97">
        <v>0</v>
      </c>
      <c r="U97">
        <v>331.52191188901594</v>
      </c>
      <c r="V97">
        <v>0</v>
      </c>
      <c r="W97">
        <v>0</v>
      </c>
      <c r="X97">
        <v>37.469739175312299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1.140587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13.05315</v>
      </c>
      <c r="AL97">
        <v>0.59020000000000017</v>
      </c>
      <c r="AM97">
        <v>0</v>
      </c>
      <c r="AN97">
        <v>0</v>
      </c>
      <c r="AO97">
        <v>0</v>
      </c>
      <c r="AP97">
        <v>1.138809</v>
      </c>
      <c r="AQ97">
        <v>0</v>
      </c>
      <c r="AR97">
        <v>0.56083200000000011</v>
      </c>
      <c r="AS97">
        <v>1.2983870399999999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24.310259786290725</v>
      </c>
      <c r="BB97">
        <f t="shared" si="1"/>
        <v>591.13935112034369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79.998984281760229</v>
      </c>
      <c r="L98">
        <v>7.9956545355784892</v>
      </c>
      <c r="M98">
        <v>0</v>
      </c>
      <c r="N98">
        <v>29.997190392243276</v>
      </c>
      <c r="O98">
        <v>50.380363644973905</v>
      </c>
      <c r="P98">
        <v>50.182519280205653</v>
      </c>
      <c r="Q98">
        <v>1.9988359851301116</v>
      </c>
      <c r="R98">
        <v>5.0814015756490596</v>
      </c>
      <c r="S98">
        <v>3.0400293885257805</v>
      </c>
      <c r="T98">
        <v>0</v>
      </c>
      <c r="U98">
        <v>331.52191188901594</v>
      </c>
      <c r="V98">
        <v>0</v>
      </c>
      <c r="W98">
        <v>0</v>
      </c>
      <c r="X98">
        <v>37.470576437026317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1.140587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13.05315</v>
      </c>
      <c r="AL98">
        <v>0.59020000000000017</v>
      </c>
      <c r="AM98">
        <v>0</v>
      </c>
      <c r="AN98">
        <v>0</v>
      </c>
      <c r="AO98">
        <v>0</v>
      </c>
      <c r="AP98">
        <v>1.138809</v>
      </c>
      <c r="AQ98">
        <v>0</v>
      </c>
      <c r="AR98">
        <v>0.56083200000000011</v>
      </c>
      <c r="AS98">
        <v>1.2983870399999999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24.310252922800156</v>
      </c>
      <c r="BB98">
        <f t="shared" si="1"/>
        <v>591.13917952730856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3.2351298660356202</v>
      </c>
      <c r="L99">
        <f t="shared" si="2"/>
        <v>0.45523784297953995</v>
      </c>
      <c r="M99">
        <f t="shared" si="2"/>
        <v>0</v>
      </c>
      <c r="N99">
        <f t="shared" si="2"/>
        <v>0.72202368955514851</v>
      </c>
      <c r="O99">
        <f t="shared" si="2"/>
        <v>1.2117540999072463</v>
      </c>
      <c r="P99">
        <f t="shared" si="2"/>
        <v>1.220972020068172</v>
      </c>
      <c r="Q99">
        <f t="shared" si="2"/>
        <v>9.6420704080076899E-2</v>
      </c>
      <c r="R99">
        <f t="shared" si="2"/>
        <v>0.20301183457502148</v>
      </c>
      <c r="S99">
        <f t="shared" si="2"/>
        <v>0.12584376751072657</v>
      </c>
      <c r="T99">
        <f t="shared" si="2"/>
        <v>0</v>
      </c>
      <c r="U99">
        <f t="shared" si="2"/>
        <v>7.9447192824822244</v>
      </c>
      <c r="V99">
        <f t="shared" si="2"/>
        <v>0</v>
      </c>
      <c r="W99">
        <f t="shared" si="2"/>
        <v>0</v>
      </c>
      <c r="X99">
        <f t="shared" si="2"/>
        <v>0.9051157257894753</v>
      </c>
      <c r="Y99">
        <f t="shared" si="2"/>
        <v>0</v>
      </c>
      <c r="Z99">
        <f t="shared" si="2"/>
        <v>9.5538036000000007E-3</v>
      </c>
      <c r="AA99">
        <f t="shared" si="2"/>
        <v>0</v>
      </c>
      <c r="AB99">
        <f t="shared" si="2"/>
        <v>3.0938776705000011E-2</v>
      </c>
      <c r="AC99">
        <f t="shared" si="2"/>
        <v>2.3282278810000001E-2</v>
      </c>
      <c r="AD99">
        <f t="shared" si="2"/>
        <v>3.9350756452000014E-2</v>
      </c>
      <c r="AE99">
        <f t="shared" si="2"/>
        <v>6.5172815298000009E-2</v>
      </c>
      <c r="AF99">
        <f t="shared" si="2"/>
        <v>0</v>
      </c>
      <c r="AG99">
        <f t="shared" si="2"/>
        <v>0</v>
      </c>
      <c r="AH99">
        <f t="shared" si="2"/>
        <v>0.17198467000000006</v>
      </c>
      <c r="AI99">
        <f t="shared" si="2"/>
        <v>1.3257021999999997E-2</v>
      </c>
      <c r="AJ99">
        <f t="shared" si="2"/>
        <v>0</v>
      </c>
      <c r="AK99">
        <f t="shared" si="2"/>
        <v>0.31327559999999949</v>
      </c>
      <c r="AL99">
        <f t="shared" si="2"/>
        <v>5.5921450000000116E-2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3.1235903999999967E-2</v>
      </c>
      <c r="AQ99">
        <f t="shared" si="2"/>
        <v>0</v>
      </c>
      <c r="AR99">
        <f t="shared" si="2"/>
        <v>4.5006768000000009E-2</v>
      </c>
      <c r="AS99">
        <f t="shared" si="2"/>
        <v>4.9774350539999936E-2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0.67027485656660957</v>
      </c>
      <c r="BB99">
        <f t="shared" si="1"/>
        <v>16.298708171821641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2.0822468780285202</v>
      </c>
      <c r="L3">
        <v>105.00442233278054</v>
      </c>
      <c r="M3">
        <v>28.234016068801626</v>
      </c>
      <c r="N3">
        <v>36.244435874834736</v>
      </c>
      <c r="O3">
        <v>0</v>
      </c>
      <c r="P3">
        <v>8.9549825805527714</v>
      </c>
      <c r="Q3">
        <v>2</v>
      </c>
      <c r="R3">
        <v>6.7260390114068436</v>
      </c>
      <c r="S3">
        <v>4.184004347826086</v>
      </c>
      <c r="T3">
        <v>0</v>
      </c>
      <c r="U3">
        <v>25.705910447019047</v>
      </c>
      <c r="V3">
        <v>0</v>
      </c>
      <c r="W3">
        <v>0</v>
      </c>
      <c r="X3">
        <v>16.533399273771902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1.3776853999999998</v>
      </c>
      <c r="AF3">
        <v>2.7224999999999997</v>
      </c>
      <c r="AG3">
        <v>13.368625919999999</v>
      </c>
      <c r="AH3">
        <v>0</v>
      </c>
      <c r="AI3">
        <v>0</v>
      </c>
      <c r="AJ3">
        <v>0</v>
      </c>
      <c r="AK3">
        <v>15.76665</v>
      </c>
      <c r="AL3">
        <v>0</v>
      </c>
      <c r="AM3">
        <v>0</v>
      </c>
      <c r="AN3">
        <v>0.42086000000000007</v>
      </c>
      <c r="AO3">
        <v>0</v>
      </c>
      <c r="AP3">
        <v>2.5545701999999997</v>
      </c>
      <c r="AQ3">
        <v>0</v>
      </c>
      <c r="AR3">
        <v>0.67741440000000008</v>
      </c>
      <c r="AS3">
        <v>1.6508294400000003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10.831240095927303</v>
      </c>
      <c r="BB3">
        <f>SUM(B3:AZ3)-BA3</f>
        <v>263.37735207909475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2.0822468780285202</v>
      </c>
      <c r="L4">
        <v>105.00442233278054</v>
      </c>
      <c r="M4">
        <v>29.390942217595004</v>
      </c>
      <c r="N4">
        <v>36.244435874834736</v>
      </c>
      <c r="O4">
        <v>0</v>
      </c>
      <c r="P4">
        <v>9.6308823529411764</v>
      </c>
      <c r="Q4">
        <v>2</v>
      </c>
      <c r="R4">
        <v>6.8911956504404257</v>
      </c>
      <c r="S4">
        <v>4.2899371058122204</v>
      </c>
      <c r="T4">
        <v>0</v>
      </c>
      <c r="U4">
        <v>25.705910447019047</v>
      </c>
      <c r="V4">
        <v>0</v>
      </c>
      <c r="W4">
        <v>0</v>
      </c>
      <c r="X4">
        <v>15.847122806120412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1.3776853999999998</v>
      </c>
      <c r="AF4">
        <v>2.7224999999999997</v>
      </c>
      <c r="AG4">
        <v>13.368625919999999</v>
      </c>
      <c r="AH4">
        <v>0</v>
      </c>
      <c r="AI4">
        <v>0</v>
      </c>
      <c r="AJ4">
        <v>0</v>
      </c>
      <c r="AK4">
        <v>15.76665</v>
      </c>
      <c r="AL4">
        <v>0</v>
      </c>
      <c r="AM4">
        <v>0</v>
      </c>
      <c r="AN4">
        <v>0.42086000000000007</v>
      </c>
      <c r="AO4">
        <v>0</v>
      </c>
      <c r="AP4">
        <v>2.5545701999999997</v>
      </c>
      <c r="AQ4">
        <v>0</v>
      </c>
      <c r="AR4">
        <v>0.67741440000000008</v>
      </c>
      <c r="AS4">
        <v>1.6508294400000003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10.887236811764591</v>
      </c>
      <c r="BB4">
        <f t="shared" ref="BB4:BB67" si="0">SUM(B4:AZ4)-BA4</f>
        <v>264.73899421380747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2.0822459903702475</v>
      </c>
      <c r="L5">
        <v>105.00442233278054</v>
      </c>
      <c r="M5">
        <v>29.390942121206763</v>
      </c>
      <c r="N5">
        <v>37.734252993232687</v>
      </c>
      <c r="O5">
        <v>0</v>
      </c>
      <c r="P5">
        <v>21.082027075169222</v>
      </c>
      <c r="Q5">
        <v>2</v>
      </c>
      <c r="R5">
        <v>6.8911956504404257</v>
      </c>
      <c r="S5">
        <v>4.2899371058122204</v>
      </c>
      <c r="T5">
        <v>0</v>
      </c>
      <c r="U5">
        <v>25.705910447019047</v>
      </c>
      <c r="V5">
        <v>0</v>
      </c>
      <c r="W5">
        <v>0</v>
      </c>
      <c r="X5">
        <v>15.847122806120412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1.3776853999999998</v>
      </c>
      <c r="AF5">
        <v>2.7224999999999997</v>
      </c>
      <c r="AG5">
        <v>13.368625919999999</v>
      </c>
      <c r="AH5">
        <v>0</v>
      </c>
      <c r="AI5">
        <v>0</v>
      </c>
      <c r="AJ5">
        <v>0</v>
      </c>
      <c r="AK5">
        <v>15.76665</v>
      </c>
      <c r="AL5">
        <v>0</v>
      </c>
      <c r="AM5">
        <v>0</v>
      </c>
      <c r="AN5">
        <v>0.42086000000000007</v>
      </c>
      <c r="AO5">
        <v>0</v>
      </c>
      <c r="AP5">
        <v>2.5545701999999997</v>
      </c>
      <c r="AQ5">
        <v>0</v>
      </c>
      <c r="AR5">
        <v>0.67741440000000008</v>
      </c>
      <c r="AS5">
        <v>1.6508294400000003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11.398404596187717</v>
      </c>
      <c r="BB5">
        <f t="shared" si="0"/>
        <v>277.16878728596384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2.0822332060434996</v>
      </c>
      <c r="L6">
        <v>105.00442233278054</v>
      </c>
      <c r="M6">
        <v>29.390942217595008</v>
      </c>
      <c r="N6">
        <v>37.734252993232687</v>
      </c>
      <c r="O6">
        <v>0</v>
      </c>
      <c r="P6">
        <v>17.626460132046727</v>
      </c>
      <c r="Q6">
        <v>2</v>
      </c>
      <c r="R6">
        <v>6.8911956504404257</v>
      </c>
      <c r="S6">
        <v>4.2899371058122204</v>
      </c>
      <c r="T6">
        <v>0</v>
      </c>
      <c r="U6">
        <v>25.705910447019047</v>
      </c>
      <c r="V6">
        <v>0</v>
      </c>
      <c r="W6">
        <v>0</v>
      </c>
      <c r="X6">
        <v>16.180615739937004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1.3776853999999998</v>
      </c>
      <c r="AF6">
        <v>2.7224999999999997</v>
      </c>
      <c r="AG6">
        <v>13.368625919999999</v>
      </c>
      <c r="AH6">
        <v>0</v>
      </c>
      <c r="AI6">
        <v>0</v>
      </c>
      <c r="AJ6">
        <v>0</v>
      </c>
      <c r="AK6">
        <v>15.76665</v>
      </c>
      <c r="AL6">
        <v>0</v>
      </c>
      <c r="AM6">
        <v>0</v>
      </c>
      <c r="AN6">
        <v>0.42086000000000007</v>
      </c>
      <c r="AO6">
        <v>0</v>
      </c>
      <c r="AP6">
        <v>2.5545701999999997</v>
      </c>
      <c r="AQ6">
        <v>0</v>
      </c>
      <c r="AR6">
        <v>0.67741440000000008</v>
      </c>
      <c r="AS6">
        <v>1.6508294400000003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11.275082251950312</v>
      </c>
      <c r="BB6">
        <f t="shared" si="0"/>
        <v>274.17002293295684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2.0822459903702475</v>
      </c>
      <c r="L7">
        <v>105.00442233278054</v>
      </c>
      <c r="M7">
        <v>29.390443055159398</v>
      </c>
      <c r="N7">
        <v>37.733622600936165</v>
      </c>
      <c r="O7">
        <v>0</v>
      </c>
      <c r="P7">
        <v>21.082027075169222</v>
      </c>
      <c r="Q7">
        <v>2</v>
      </c>
      <c r="R7">
        <v>6.8911956504404257</v>
      </c>
      <c r="S7">
        <v>4.2899371058122204</v>
      </c>
      <c r="T7">
        <v>0</v>
      </c>
      <c r="U7">
        <v>25.705910447019047</v>
      </c>
      <c r="V7">
        <v>0</v>
      </c>
      <c r="W7">
        <v>0</v>
      </c>
      <c r="X7">
        <v>15.61612223133716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1.3776853999999998</v>
      </c>
      <c r="AF7">
        <v>2.7224999999999997</v>
      </c>
      <c r="AG7">
        <v>13.368625919999999</v>
      </c>
      <c r="AH7">
        <v>0</v>
      </c>
      <c r="AI7">
        <v>0</v>
      </c>
      <c r="AJ7">
        <v>0</v>
      </c>
      <c r="AK7">
        <v>15.76665</v>
      </c>
      <c r="AL7">
        <v>0</v>
      </c>
      <c r="AM7">
        <v>0</v>
      </c>
      <c r="AN7">
        <v>0.42086000000000007</v>
      </c>
      <c r="AO7">
        <v>0</v>
      </c>
      <c r="AP7">
        <v>1.3755378000000003</v>
      </c>
      <c r="AQ7">
        <v>0</v>
      </c>
      <c r="AR7">
        <v>0.67741440000000008</v>
      </c>
      <c r="AS7">
        <v>2.4762441600000002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11.375267365129259</v>
      </c>
      <c r="BB7">
        <f t="shared" si="0"/>
        <v>276.60617680389515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2.0822332060434996</v>
      </c>
      <c r="L8">
        <v>105.00442233278054</v>
      </c>
      <c r="M8">
        <v>29.390942542805956</v>
      </c>
      <c r="N8">
        <v>37.733622593162998</v>
      </c>
      <c r="O8">
        <v>0</v>
      </c>
      <c r="P8">
        <v>21.082027075169222</v>
      </c>
      <c r="Q8">
        <v>2</v>
      </c>
      <c r="R8">
        <v>6.8911956504404257</v>
      </c>
      <c r="S8">
        <v>4.2899371058122204</v>
      </c>
      <c r="T8">
        <v>0</v>
      </c>
      <c r="U8">
        <v>25.705910447019047</v>
      </c>
      <c r="V8">
        <v>0</v>
      </c>
      <c r="W8">
        <v>0</v>
      </c>
      <c r="X8">
        <v>15.61612223133716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1.3776853999999998</v>
      </c>
      <c r="AF8">
        <v>2.7224999999999997</v>
      </c>
      <c r="AG8">
        <v>13.368625919999999</v>
      </c>
      <c r="AH8">
        <v>0</v>
      </c>
      <c r="AI8">
        <v>0</v>
      </c>
      <c r="AJ8">
        <v>0</v>
      </c>
      <c r="AK8">
        <v>15.76665</v>
      </c>
      <c r="AL8">
        <v>0</v>
      </c>
      <c r="AM8">
        <v>0</v>
      </c>
      <c r="AN8">
        <v>0.42086000000000007</v>
      </c>
      <c r="AO8">
        <v>0</v>
      </c>
      <c r="AP8">
        <v>1.3755378000000003</v>
      </c>
      <c r="AQ8">
        <v>0</v>
      </c>
      <c r="AR8">
        <v>0.67741440000000008</v>
      </c>
      <c r="AS8">
        <v>1.5682879679999999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11.339422765269846</v>
      </c>
      <c r="BB8">
        <f t="shared" si="0"/>
        <v>275.73455190730124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2.0822300016603021</v>
      </c>
      <c r="L9">
        <v>105.00442233278054</v>
      </c>
      <c r="M9">
        <v>29.390942217595004</v>
      </c>
      <c r="N9">
        <v>37.733622593162998</v>
      </c>
      <c r="O9">
        <v>0</v>
      </c>
      <c r="P9">
        <v>21.082027075169222</v>
      </c>
      <c r="Q9">
        <v>2</v>
      </c>
      <c r="R9">
        <v>6.8911956504404257</v>
      </c>
      <c r="S9">
        <v>4.2899371058122204</v>
      </c>
      <c r="T9">
        <v>0</v>
      </c>
      <c r="U9">
        <v>25.705910447019047</v>
      </c>
      <c r="V9">
        <v>0</v>
      </c>
      <c r="W9">
        <v>0</v>
      </c>
      <c r="X9">
        <v>15.61612223133716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1.3776853999999998</v>
      </c>
      <c r="AF9">
        <v>2.7224999999999997</v>
      </c>
      <c r="AG9">
        <v>13.368625919999999</v>
      </c>
      <c r="AH9">
        <v>0</v>
      </c>
      <c r="AI9">
        <v>0</v>
      </c>
      <c r="AJ9">
        <v>0</v>
      </c>
      <c r="AK9">
        <v>15.76665</v>
      </c>
      <c r="AL9">
        <v>0</v>
      </c>
      <c r="AM9">
        <v>0</v>
      </c>
      <c r="AN9">
        <v>0.42086000000000007</v>
      </c>
      <c r="AO9">
        <v>0</v>
      </c>
      <c r="AP9">
        <v>1.3755378000000003</v>
      </c>
      <c r="AQ9">
        <v>0</v>
      </c>
      <c r="AR9">
        <v>0.67741440000000008</v>
      </c>
      <c r="AS9">
        <v>1.5682879679999999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11.339422312769061</v>
      </c>
      <c r="BB9">
        <f t="shared" si="0"/>
        <v>275.73454883020793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2.0822747931482968</v>
      </c>
      <c r="L10">
        <v>105.00442233278054</v>
      </c>
      <c r="M10">
        <v>29.390942217595004</v>
      </c>
      <c r="N10">
        <v>37.733622593162998</v>
      </c>
      <c r="O10">
        <v>0</v>
      </c>
      <c r="P10">
        <v>21.082027075169222</v>
      </c>
      <c r="Q10">
        <v>2</v>
      </c>
      <c r="R10">
        <v>6.8911956504404257</v>
      </c>
      <c r="S10">
        <v>4.2899371058122204</v>
      </c>
      <c r="T10">
        <v>0</v>
      </c>
      <c r="U10">
        <v>25.705910447019047</v>
      </c>
      <c r="V10">
        <v>0</v>
      </c>
      <c r="W10">
        <v>0</v>
      </c>
      <c r="X10">
        <v>15.61612223133716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1.3776853999999998</v>
      </c>
      <c r="AF10">
        <v>2.7224999999999997</v>
      </c>
      <c r="AG10">
        <v>13.368625919999999</v>
      </c>
      <c r="AH10">
        <v>0</v>
      </c>
      <c r="AI10">
        <v>0</v>
      </c>
      <c r="AJ10">
        <v>0</v>
      </c>
      <c r="AK10">
        <v>15.76665</v>
      </c>
      <c r="AL10">
        <v>0</v>
      </c>
      <c r="AM10">
        <v>0</v>
      </c>
      <c r="AN10">
        <v>0.42086000000000007</v>
      </c>
      <c r="AO10">
        <v>0</v>
      </c>
      <c r="AP10">
        <v>1.3755378000000003</v>
      </c>
      <c r="AQ10">
        <v>0</v>
      </c>
      <c r="AR10">
        <v>0.67741440000000008</v>
      </c>
      <c r="AS10">
        <v>1.5682879679999999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11.339424085137614</v>
      </c>
      <c r="BB10">
        <f t="shared" si="0"/>
        <v>275.73459184932733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2.0822300016603021</v>
      </c>
      <c r="L11">
        <v>105.00442233278054</v>
      </c>
      <c r="M11">
        <v>29.390942217595008</v>
      </c>
      <c r="N11">
        <v>37.733622600936165</v>
      </c>
      <c r="O11">
        <v>0</v>
      </c>
      <c r="P11">
        <v>21.082027075169222</v>
      </c>
      <c r="Q11">
        <v>2</v>
      </c>
      <c r="R11">
        <v>6.8911956504404257</v>
      </c>
      <c r="S11">
        <v>4.2899371058122204</v>
      </c>
      <c r="T11">
        <v>0</v>
      </c>
      <c r="U11">
        <v>25.705910447019047</v>
      </c>
      <c r="V11">
        <v>0</v>
      </c>
      <c r="W11">
        <v>0</v>
      </c>
      <c r="X11">
        <v>16.087392116808203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1.3776853999999998</v>
      </c>
      <c r="AF11">
        <v>2.7224999999999997</v>
      </c>
      <c r="AG11">
        <v>13.368625919999999</v>
      </c>
      <c r="AH11">
        <v>0</v>
      </c>
      <c r="AI11">
        <v>0</v>
      </c>
      <c r="AJ11">
        <v>0</v>
      </c>
      <c r="AK11">
        <v>15.76665</v>
      </c>
      <c r="AL11">
        <v>0</v>
      </c>
      <c r="AM11">
        <v>0</v>
      </c>
      <c r="AN11">
        <v>0.42086000000000007</v>
      </c>
      <c r="AO11">
        <v>0</v>
      </c>
      <c r="AP11">
        <v>2.5545701999999997</v>
      </c>
      <c r="AQ11">
        <v>0</v>
      </c>
      <c r="AR11">
        <v>0.67741440000000008</v>
      </c>
      <c r="AS11">
        <v>1.5682879679999999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11.404609524228675</v>
      </c>
      <c r="BB11">
        <f t="shared" si="0"/>
        <v>277.31966391199251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2.0822747931482968</v>
      </c>
      <c r="L12">
        <v>105.00442233278054</v>
      </c>
      <c r="M12">
        <v>29.390942217595008</v>
      </c>
      <c r="N12">
        <v>37.733622600936165</v>
      </c>
      <c r="O12">
        <v>0</v>
      </c>
      <c r="P12">
        <v>21.082027075169222</v>
      </c>
      <c r="Q12">
        <v>2</v>
      </c>
      <c r="R12">
        <v>6.8911956504404257</v>
      </c>
      <c r="S12">
        <v>4.2899371058122204</v>
      </c>
      <c r="T12">
        <v>0</v>
      </c>
      <c r="U12">
        <v>25.705910447019047</v>
      </c>
      <c r="V12">
        <v>0</v>
      </c>
      <c r="W12">
        <v>0</v>
      </c>
      <c r="X12">
        <v>16.087392116808203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1.3776853999999998</v>
      </c>
      <c r="AF12">
        <v>2.7224999999999997</v>
      </c>
      <c r="AG12">
        <v>13.368625919999999</v>
      </c>
      <c r="AH12">
        <v>0</v>
      </c>
      <c r="AI12">
        <v>0</v>
      </c>
      <c r="AJ12">
        <v>0</v>
      </c>
      <c r="AK12">
        <v>15.76665</v>
      </c>
      <c r="AL12">
        <v>0</v>
      </c>
      <c r="AM12">
        <v>0</v>
      </c>
      <c r="AN12">
        <v>0.42086000000000007</v>
      </c>
      <c r="AO12">
        <v>0</v>
      </c>
      <c r="AP12">
        <v>2.5545701999999997</v>
      </c>
      <c r="AQ12">
        <v>0</v>
      </c>
      <c r="AR12">
        <v>0.67741440000000008</v>
      </c>
      <c r="AS12">
        <v>1.5682879679999999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11.404611296597228</v>
      </c>
      <c r="BB12">
        <f t="shared" si="0"/>
        <v>277.31970693111191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2.0822300016603021</v>
      </c>
      <c r="L13">
        <v>105.00442233278054</v>
      </c>
      <c r="M13">
        <v>29.390942217595004</v>
      </c>
      <c r="N13">
        <v>37.733622600936165</v>
      </c>
      <c r="O13">
        <v>0</v>
      </c>
      <c r="P13">
        <v>21.082027075169222</v>
      </c>
      <c r="Q13">
        <v>2</v>
      </c>
      <c r="R13">
        <v>6.8911956504404257</v>
      </c>
      <c r="S13">
        <v>4.2899371058122204</v>
      </c>
      <c r="T13">
        <v>0</v>
      </c>
      <c r="U13">
        <v>25.705910447019047</v>
      </c>
      <c r="V13">
        <v>0</v>
      </c>
      <c r="W13">
        <v>0</v>
      </c>
      <c r="X13">
        <v>16.087392116808203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1.3776853999999998</v>
      </c>
      <c r="AF13">
        <v>2.7224999999999997</v>
      </c>
      <c r="AG13">
        <v>13.368625919999999</v>
      </c>
      <c r="AH13">
        <v>0</v>
      </c>
      <c r="AI13">
        <v>0</v>
      </c>
      <c r="AJ13">
        <v>0</v>
      </c>
      <c r="AK13">
        <v>15.76665</v>
      </c>
      <c r="AL13">
        <v>0</v>
      </c>
      <c r="AM13">
        <v>0</v>
      </c>
      <c r="AN13">
        <v>0.42086000000000007</v>
      </c>
      <c r="AO13">
        <v>0</v>
      </c>
      <c r="AP13">
        <v>1.3755378000000003</v>
      </c>
      <c r="AQ13">
        <v>0</v>
      </c>
      <c r="AR13">
        <v>12.193459199999999</v>
      </c>
      <c r="AS13">
        <v>4.9524883199999996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11.946597188628669</v>
      </c>
      <c r="BB13">
        <f t="shared" si="0"/>
        <v>290.49888899959251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2.0822747931482968</v>
      </c>
      <c r="L14">
        <v>105.00442233278054</v>
      </c>
      <c r="M14">
        <v>29.390942217595004</v>
      </c>
      <c r="N14">
        <v>37.73425299323268</v>
      </c>
      <c r="O14">
        <v>0</v>
      </c>
      <c r="P14">
        <v>21.082027075169222</v>
      </c>
      <c r="Q14">
        <v>2</v>
      </c>
      <c r="R14">
        <v>6.8911956504404257</v>
      </c>
      <c r="S14">
        <v>4.2899371058122204</v>
      </c>
      <c r="T14">
        <v>0</v>
      </c>
      <c r="U14">
        <v>25.705910447019047</v>
      </c>
      <c r="V14">
        <v>0</v>
      </c>
      <c r="W14">
        <v>0</v>
      </c>
      <c r="X14">
        <v>16.087392116808203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1.3776853999999998</v>
      </c>
      <c r="AF14">
        <v>2.7224999999999997</v>
      </c>
      <c r="AG14">
        <v>13.368625919999999</v>
      </c>
      <c r="AH14">
        <v>0</v>
      </c>
      <c r="AI14">
        <v>0</v>
      </c>
      <c r="AJ14">
        <v>0</v>
      </c>
      <c r="AK14">
        <v>15.76665</v>
      </c>
      <c r="AL14">
        <v>0</v>
      </c>
      <c r="AM14">
        <v>0</v>
      </c>
      <c r="AN14">
        <v>0.42086000000000007</v>
      </c>
      <c r="AO14">
        <v>0</v>
      </c>
      <c r="AP14">
        <v>1.3755378000000003</v>
      </c>
      <c r="AQ14">
        <v>0</v>
      </c>
      <c r="AR14">
        <v>12.193459199999999</v>
      </c>
      <c r="AS14">
        <v>4.9524883199999996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11.946623861492931</v>
      </c>
      <c r="BB14">
        <f t="shared" si="0"/>
        <v>290.49953751051277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2.0822300016603021</v>
      </c>
      <c r="L15">
        <v>105.00442233278054</v>
      </c>
      <c r="M15">
        <v>28.223493658536587</v>
      </c>
      <c r="N15">
        <v>36.246937240049576</v>
      </c>
      <c r="O15">
        <v>0</v>
      </c>
      <c r="P15">
        <v>10.003989711470796</v>
      </c>
      <c r="Q15">
        <v>2</v>
      </c>
      <c r="R15">
        <v>6.8911956504404257</v>
      </c>
      <c r="S15">
        <v>4.2899371058122204</v>
      </c>
      <c r="T15">
        <v>0</v>
      </c>
      <c r="U15">
        <v>25.705910447019047</v>
      </c>
      <c r="V15">
        <v>0</v>
      </c>
      <c r="W15">
        <v>0</v>
      </c>
      <c r="X15">
        <v>16.335057589207779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1.3776853999999998</v>
      </c>
      <c r="AF15">
        <v>2.7224999999999997</v>
      </c>
      <c r="AG15">
        <v>13.368625919999999</v>
      </c>
      <c r="AH15">
        <v>0</v>
      </c>
      <c r="AI15">
        <v>0</v>
      </c>
      <c r="AJ15">
        <v>0</v>
      </c>
      <c r="AK15">
        <v>15.76665</v>
      </c>
      <c r="AL15">
        <v>0</v>
      </c>
      <c r="AM15">
        <v>0</v>
      </c>
      <c r="AN15">
        <v>0.42086000000000007</v>
      </c>
      <c r="AO15">
        <v>0</v>
      </c>
      <c r="AP15">
        <v>1.3755378000000003</v>
      </c>
      <c r="AQ15">
        <v>0</v>
      </c>
      <c r="AR15">
        <v>0.67741440000000008</v>
      </c>
      <c r="AS15">
        <v>3.0953052000000003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10.885716533526271</v>
      </c>
      <c r="BB15">
        <f t="shared" si="0"/>
        <v>264.70203592345104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2.0822747931482968</v>
      </c>
      <c r="L16">
        <v>105.00442233278054</v>
      </c>
      <c r="M16">
        <v>28.223493658536587</v>
      </c>
      <c r="N16">
        <v>36.248677547965713</v>
      </c>
      <c r="O16">
        <v>0</v>
      </c>
      <c r="P16">
        <v>10.003989711470796</v>
      </c>
      <c r="Q16">
        <v>2</v>
      </c>
      <c r="R16">
        <v>6.8911956504404257</v>
      </c>
      <c r="S16">
        <v>4.2899371058122204</v>
      </c>
      <c r="T16">
        <v>0</v>
      </c>
      <c r="U16">
        <v>25.705910447019047</v>
      </c>
      <c r="V16">
        <v>0</v>
      </c>
      <c r="W16">
        <v>0</v>
      </c>
      <c r="X16">
        <v>16.335057589207779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1.3776853999999998</v>
      </c>
      <c r="AF16">
        <v>2.7224999999999997</v>
      </c>
      <c r="AG16">
        <v>13.368625919999999</v>
      </c>
      <c r="AH16">
        <v>0</v>
      </c>
      <c r="AI16">
        <v>0</v>
      </c>
      <c r="AJ16">
        <v>0</v>
      </c>
      <c r="AK16">
        <v>15.76665</v>
      </c>
      <c r="AL16">
        <v>0</v>
      </c>
      <c r="AM16">
        <v>0</v>
      </c>
      <c r="AN16">
        <v>0.42086000000000007</v>
      </c>
      <c r="AO16">
        <v>0</v>
      </c>
      <c r="AP16">
        <v>1.3755378000000003</v>
      </c>
      <c r="AQ16">
        <v>0</v>
      </c>
      <c r="AR16">
        <v>0.67741440000000008</v>
      </c>
      <c r="AS16">
        <v>3.0953052000000003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10.88578705006675</v>
      </c>
      <c r="BB16">
        <f t="shared" si="0"/>
        <v>264.70375050631463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2.0822300016603021</v>
      </c>
      <c r="L17">
        <v>105.00442233278054</v>
      </c>
      <c r="M17">
        <v>28.223493658536587</v>
      </c>
      <c r="N17">
        <v>36.248517765231092</v>
      </c>
      <c r="O17">
        <v>0</v>
      </c>
      <c r="P17">
        <v>9.974163597972975</v>
      </c>
      <c r="Q17">
        <v>2</v>
      </c>
      <c r="R17">
        <v>6.8911956504404257</v>
      </c>
      <c r="S17">
        <v>4.2899371058122204</v>
      </c>
      <c r="T17">
        <v>0</v>
      </c>
      <c r="U17">
        <v>25.705910447019047</v>
      </c>
      <c r="V17">
        <v>0</v>
      </c>
      <c r="W17">
        <v>0</v>
      </c>
      <c r="X17">
        <v>15.741251653012045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1.3776853999999998</v>
      </c>
      <c r="AF17">
        <v>2.7224999999999997</v>
      </c>
      <c r="AG17">
        <v>13.368625919999999</v>
      </c>
      <c r="AH17">
        <v>0</v>
      </c>
      <c r="AI17">
        <v>0</v>
      </c>
      <c r="AJ17">
        <v>0</v>
      </c>
      <c r="AK17">
        <v>15.76665</v>
      </c>
      <c r="AL17">
        <v>0</v>
      </c>
      <c r="AM17">
        <v>0</v>
      </c>
      <c r="AN17">
        <v>0.42086000000000007</v>
      </c>
      <c r="AO17">
        <v>0</v>
      </c>
      <c r="AP17">
        <v>2.5545701999999997</v>
      </c>
      <c r="AQ17">
        <v>0</v>
      </c>
      <c r="AR17">
        <v>0.67741440000000008</v>
      </c>
      <c r="AS17">
        <v>3.0953052000000003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10.9077175063215</v>
      </c>
      <c r="BB17">
        <f t="shared" si="0"/>
        <v>265.2370158261437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2.0822747931482968</v>
      </c>
      <c r="L18">
        <v>105.00442233278054</v>
      </c>
      <c r="M18">
        <v>28.223493658536587</v>
      </c>
      <c r="N18">
        <v>36.248677547965713</v>
      </c>
      <c r="O18">
        <v>0</v>
      </c>
      <c r="P18">
        <v>9.974163597972975</v>
      </c>
      <c r="Q18">
        <v>2</v>
      </c>
      <c r="R18">
        <v>6.8911956504404257</v>
      </c>
      <c r="S18">
        <v>4.2899371058122204</v>
      </c>
      <c r="T18">
        <v>0</v>
      </c>
      <c r="U18">
        <v>25.705910447019047</v>
      </c>
      <c r="V18">
        <v>0</v>
      </c>
      <c r="W18">
        <v>0</v>
      </c>
      <c r="X18">
        <v>15.522755047330767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1.3776853999999998</v>
      </c>
      <c r="AF18">
        <v>2.7224999999999997</v>
      </c>
      <c r="AG18">
        <v>13.368625919999999</v>
      </c>
      <c r="AH18">
        <v>0</v>
      </c>
      <c r="AI18">
        <v>0</v>
      </c>
      <c r="AJ18">
        <v>0</v>
      </c>
      <c r="AK18">
        <v>15.76665</v>
      </c>
      <c r="AL18">
        <v>0</v>
      </c>
      <c r="AM18">
        <v>0</v>
      </c>
      <c r="AN18">
        <v>0.42086000000000007</v>
      </c>
      <c r="AO18">
        <v>0</v>
      </c>
      <c r="AP18">
        <v>2.5545701999999997</v>
      </c>
      <c r="AQ18">
        <v>0</v>
      </c>
      <c r="AR18">
        <v>0.67741440000000008</v>
      </c>
      <c r="AS18">
        <v>3.0953052000000003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10.899094769153582</v>
      </c>
      <c r="BB18">
        <f t="shared" si="0"/>
        <v>265.02734653185297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2.0822300016603021</v>
      </c>
      <c r="L19">
        <v>105.00442233278054</v>
      </c>
      <c r="M19">
        <v>29.390942238476867</v>
      </c>
      <c r="N19">
        <v>36.245502998117779</v>
      </c>
      <c r="O19">
        <v>0</v>
      </c>
      <c r="P19">
        <v>9.974039003021149</v>
      </c>
      <c r="Q19">
        <v>2</v>
      </c>
      <c r="R19">
        <v>6.7353019051683258</v>
      </c>
      <c r="S19">
        <v>4.186646491603053</v>
      </c>
      <c r="T19">
        <v>0</v>
      </c>
      <c r="U19">
        <v>25.705910447019047</v>
      </c>
      <c r="V19">
        <v>0</v>
      </c>
      <c r="W19">
        <v>0</v>
      </c>
      <c r="X19">
        <v>15.553112990528485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1.3776853999999998</v>
      </c>
      <c r="AF19">
        <v>2.7224999999999997</v>
      </c>
      <c r="AG19">
        <v>13.368625919999999</v>
      </c>
      <c r="AH19">
        <v>0</v>
      </c>
      <c r="AI19">
        <v>0</v>
      </c>
      <c r="AJ19">
        <v>0</v>
      </c>
      <c r="AK19">
        <v>15.76665</v>
      </c>
      <c r="AL19">
        <v>0</v>
      </c>
      <c r="AM19">
        <v>0</v>
      </c>
      <c r="AN19">
        <v>0.42086000000000007</v>
      </c>
      <c r="AO19">
        <v>0</v>
      </c>
      <c r="AP19">
        <v>2.5545701999999997</v>
      </c>
      <c r="AQ19">
        <v>0</v>
      </c>
      <c r="AR19">
        <v>0.67741440000000008</v>
      </c>
      <c r="AS19">
        <v>3.0953052000000003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10.936038353105296</v>
      </c>
      <c r="BB19">
        <f t="shared" si="0"/>
        <v>265.92568117527026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2.0822747931482968</v>
      </c>
      <c r="L20">
        <v>105.00442233278054</v>
      </c>
      <c r="M20">
        <v>28.223493658536587</v>
      </c>
      <c r="N20">
        <v>36.23913311756737</v>
      </c>
      <c r="O20">
        <v>0</v>
      </c>
      <c r="P20">
        <v>9.974039003021149</v>
      </c>
      <c r="Q20">
        <v>2</v>
      </c>
      <c r="R20">
        <v>6.7353019051683258</v>
      </c>
      <c r="S20">
        <v>4.186646491603053</v>
      </c>
      <c r="T20">
        <v>0</v>
      </c>
      <c r="U20">
        <v>25.705910447019047</v>
      </c>
      <c r="V20">
        <v>0</v>
      </c>
      <c r="W20">
        <v>0</v>
      </c>
      <c r="X20">
        <v>15.492953478296817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1.3776853999999998</v>
      </c>
      <c r="AF20">
        <v>2.7224999999999997</v>
      </c>
      <c r="AG20">
        <v>13.368625919999999</v>
      </c>
      <c r="AH20">
        <v>0</v>
      </c>
      <c r="AI20">
        <v>0</v>
      </c>
      <c r="AJ20">
        <v>0</v>
      </c>
      <c r="AK20">
        <v>15.76665</v>
      </c>
      <c r="AL20">
        <v>0</v>
      </c>
      <c r="AM20">
        <v>0</v>
      </c>
      <c r="AN20">
        <v>0.42086000000000007</v>
      </c>
      <c r="AO20">
        <v>0</v>
      </c>
      <c r="AP20">
        <v>2.5545701999999997</v>
      </c>
      <c r="AQ20">
        <v>0</v>
      </c>
      <c r="AR20">
        <v>0.67741440000000008</v>
      </c>
      <c r="AS20">
        <v>3.0953052000000003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10.887297864313307</v>
      </c>
      <c r="BB20">
        <f t="shared" si="0"/>
        <v>264.7404884828278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2.082203372746656</v>
      </c>
      <c r="L21">
        <v>105.00442233278054</v>
      </c>
      <c r="M21">
        <v>28.223493658536587</v>
      </c>
      <c r="N21">
        <v>36.248517765231092</v>
      </c>
      <c r="O21">
        <v>0</v>
      </c>
      <c r="P21">
        <v>9.974039003021149</v>
      </c>
      <c r="Q21">
        <v>2</v>
      </c>
      <c r="R21">
        <v>3.7173474948702476</v>
      </c>
      <c r="S21">
        <v>3.9984579680511172</v>
      </c>
      <c r="T21">
        <v>0</v>
      </c>
      <c r="U21">
        <v>25.705910447019047</v>
      </c>
      <c r="V21">
        <v>0</v>
      </c>
      <c r="W21">
        <v>0</v>
      </c>
      <c r="X21">
        <v>15.618935862592632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1.3776853999999998</v>
      </c>
      <c r="AF21">
        <v>2.7224999999999997</v>
      </c>
      <c r="AG21">
        <v>13.368625919999999</v>
      </c>
      <c r="AH21">
        <v>0</v>
      </c>
      <c r="AI21">
        <v>0</v>
      </c>
      <c r="AJ21">
        <v>0</v>
      </c>
      <c r="AK21">
        <v>15.76665</v>
      </c>
      <c r="AL21">
        <v>0</v>
      </c>
      <c r="AM21">
        <v>0</v>
      </c>
      <c r="AN21">
        <v>0.42086000000000007</v>
      </c>
      <c r="AO21">
        <v>0</v>
      </c>
      <c r="AP21">
        <v>1.3755378000000003</v>
      </c>
      <c r="AQ21">
        <v>0</v>
      </c>
      <c r="AR21">
        <v>0.67741440000000008</v>
      </c>
      <c r="AS21">
        <v>3.0953052000000003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10.719427318336617</v>
      </c>
      <c r="BB21">
        <f t="shared" si="0"/>
        <v>260.65847930651245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2.0821879710907432</v>
      </c>
      <c r="L22">
        <v>105.00442233278054</v>
      </c>
      <c r="M22">
        <v>28.223493658536587</v>
      </c>
      <c r="N22">
        <v>36.239602601078168</v>
      </c>
      <c r="O22">
        <v>0</v>
      </c>
      <c r="P22">
        <v>9.974039003021149</v>
      </c>
      <c r="Q22">
        <v>2</v>
      </c>
      <c r="R22">
        <v>3.0000000000000004</v>
      </c>
      <c r="S22">
        <v>3.9984579680511172</v>
      </c>
      <c r="T22">
        <v>0</v>
      </c>
      <c r="U22">
        <v>25.705910447019047</v>
      </c>
      <c r="V22">
        <v>0</v>
      </c>
      <c r="W22">
        <v>0</v>
      </c>
      <c r="X22">
        <v>15.618935862592632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1.3776853999999998</v>
      </c>
      <c r="AF22">
        <v>2.7224999999999997</v>
      </c>
      <c r="AG22">
        <v>13.368625919999999</v>
      </c>
      <c r="AH22">
        <v>0</v>
      </c>
      <c r="AI22">
        <v>0</v>
      </c>
      <c r="AJ22">
        <v>0</v>
      </c>
      <c r="AK22">
        <v>15.76665</v>
      </c>
      <c r="AL22">
        <v>0</v>
      </c>
      <c r="AM22">
        <v>0</v>
      </c>
      <c r="AN22">
        <v>0.42086000000000007</v>
      </c>
      <c r="AO22">
        <v>0</v>
      </c>
      <c r="AP22">
        <v>1.3755378000000003</v>
      </c>
      <c r="AQ22">
        <v>0</v>
      </c>
      <c r="AR22">
        <v>0.67741440000000008</v>
      </c>
      <c r="AS22">
        <v>3.0953052000000003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10.69073940022491</v>
      </c>
      <c r="BB22">
        <f t="shared" si="0"/>
        <v>259.96088916394507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1.9989465494885463</v>
      </c>
      <c r="L23">
        <v>105.00442233278054</v>
      </c>
      <c r="M23">
        <v>28.224355801104977</v>
      </c>
      <c r="N23">
        <v>31.370823355600809</v>
      </c>
      <c r="O23">
        <v>0</v>
      </c>
      <c r="P23">
        <v>9.9953915544119862</v>
      </c>
      <c r="Q23">
        <v>2</v>
      </c>
      <c r="R23">
        <v>3.0000000000000004</v>
      </c>
      <c r="S23">
        <v>2</v>
      </c>
      <c r="T23">
        <v>0</v>
      </c>
      <c r="U23">
        <v>25.705910447019047</v>
      </c>
      <c r="V23">
        <v>0</v>
      </c>
      <c r="W23">
        <v>0</v>
      </c>
      <c r="X23">
        <v>15.0026595510696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1.3776853999999998</v>
      </c>
      <c r="AF23">
        <v>2.7224999999999997</v>
      </c>
      <c r="AG23">
        <v>13.368625919999999</v>
      </c>
      <c r="AH23">
        <v>0</v>
      </c>
      <c r="AI23">
        <v>0</v>
      </c>
      <c r="AJ23">
        <v>0</v>
      </c>
      <c r="AK23">
        <v>15.76665</v>
      </c>
      <c r="AL23">
        <v>0</v>
      </c>
      <c r="AM23">
        <v>0</v>
      </c>
      <c r="AN23">
        <v>0.42086000000000007</v>
      </c>
      <c r="AO23">
        <v>0</v>
      </c>
      <c r="AP23">
        <v>1.3755378000000003</v>
      </c>
      <c r="AQ23">
        <v>0</v>
      </c>
      <c r="AR23">
        <v>0.67741440000000008</v>
      </c>
      <c r="AS23">
        <v>3.0953052000000003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10.392730104538799</v>
      </c>
      <c r="BB23">
        <f t="shared" si="0"/>
        <v>252.71435820693668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1.9989465494885463</v>
      </c>
      <c r="L24">
        <v>105.00442233278054</v>
      </c>
      <c r="M24">
        <v>28.226643505477309</v>
      </c>
      <c r="N24">
        <v>36.244435874834736</v>
      </c>
      <c r="O24">
        <v>0</v>
      </c>
      <c r="P24">
        <v>9.9953915544119862</v>
      </c>
      <c r="Q24">
        <v>2</v>
      </c>
      <c r="R24">
        <v>3.0000000000000004</v>
      </c>
      <c r="S24">
        <v>2</v>
      </c>
      <c r="T24">
        <v>0</v>
      </c>
      <c r="U24">
        <v>25.705910447019047</v>
      </c>
      <c r="V24">
        <v>0</v>
      </c>
      <c r="W24">
        <v>0</v>
      </c>
      <c r="X24">
        <v>15.002275046353523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1.3776853999999998</v>
      </c>
      <c r="AF24">
        <v>2.7224999999999997</v>
      </c>
      <c r="AG24">
        <v>13.368625919999999</v>
      </c>
      <c r="AH24">
        <v>0</v>
      </c>
      <c r="AI24">
        <v>0</v>
      </c>
      <c r="AJ24">
        <v>0</v>
      </c>
      <c r="AK24">
        <v>15.76665</v>
      </c>
      <c r="AL24">
        <v>0</v>
      </c>
      <c r="AM24">
        <v>0</v>
      </c>
      <c r="AN24">
        <v>0.42086000000000007</v>
      </c>
      <c r="AO24">
        <v>0</v>
      </c>
      <c r="AP24">
        <v>1.3755378000000003</v>
      </c>
      <c r="AQ24">
        <v>0</v>
      </c>
      <c r="AR24">
        <v>0.67741440000000008</v>
      </c>
      <c r="AS24">
        <v>3.0953052000000003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10.585313181017501</v>
      </c>
      <c r="BB24">
        <f t="shared" si="0"/>
        <v>257.39729084934817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1.9989465494885463</v>
      </c>
      <c r="L25">
        <v>105.00442233278054</v>
      </c>
      <c r="M25">
        <v>28.225785937728403</v>
      </c>
      <c r="N25">
        <v>36.244435874834736</v>
      </c>
      <c r="O25">
        <v>0</v>
      </c>
      <c r="P25">
        <v>9.9953915544119862</v>
      </c>
      <c r="Q25">
        <v>2</v>
      </c>
      <c r="R25">
        <v>3.0000000000000004</v>
      </c>
      <c r="S25">
        <v>2</v>
      </c>
      <c r="T25">
        <v>0</v>
      </c>
      <c r="U25">
        <v>25.705910447019047</v>
      </c>
      <c r="V25">
        <v>0</v>
      </c>
      <c r="W25">
        <v>0</v>
      </c>
      <c r="X25">
        <v>15.002070693865823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1.3776853999999998</v>
      </c>
      <c r="AF25">
        <v>2.7224999999999997</v>
      </c>
      <c r="AG25">
        <v>13.368625919999999</v>
      </c>
      <c r="AH25">
        <v>5.8107920000000011</v>
      </c>
      <c r="AI25">
        <v>0</v>
      </c>
      <c r="AJ25">
        <v>0</v>
      </c>
      <c r="AK25">
        <v>15.76665</v>
      </c>
      <c r="AL25">
        <v>0</v>
      </c>
      <c r="AM25">
        <v>0</v>
      </c>
      <c r="AN25">
        <v>0.42086000000000007</v>
      </c>
      <c r="AO25">
        <v>0</v>
      </c>
      <c r="AP25">
        <v>1.3755378000000003</v>
      </c>
      <c r="AQ25">
        <v>2.4162499999999998</v>
      </c>
      <c r="AR25">
        <v>0.67741440000000008</v>
      </c>
      <c r="AS25">
        <v>3.0953052000000003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10.910239266780156</v>
      </c>
      <c r="BB25">
        <f t="shared" si="0"/>
        <v>265.2983448433489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1.9989465494885463</v>
      </c>
      <c r="L26">
        <v>105.00442233278054</v>
      </c>
      <c r="M26">
        <v>28.234016068801626</v>
      </c>
      <c r="N26">
        <v>36.244435874834736</v>
      </c>
      <c r="O26">
        <v>0</v>
      </c>
      <c r="P26">
        <v>9.9953915544119862</v>
      </c>
      <c r="Q26">
        <v>2</v>
      </c>
      <c r="R26">
        <v>3.0000000000000004</v>
      </c>
      <c r="S26">
        <v>2</v>
      </c>
      <c r="T26">
        <v>0</v>
      </c>
      <c r="U26">
        <v>25.705910447019047</v>
      </c>
      <c r="V26">
        <v>0</v>
      </c>
      <c r="W26">
        <v>0</v>
      </c>
      <c r="X26">
        <v>15.002070693865823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1.3776853999999998</v>
      </c>
      <c r="AF26">
        <v>2.7224999999999997</v>
      </c>
      <c r="AG26">
        <v>13.368625919999999</v>
      </c>
      <c r="AH26">
        <v>10.459425599999999</v>
      </c>
      <c r="AI26">
        <v>0</v>
      </c>
      <c r="AJ26">
        <v>0</v>
      </c>
      <c r="AK26">
        <v>15.76665</v>
      </c>
      <c r="AL26">
        <v>0</v>
      </c>
      <c r="AM26">
        <v>0</v>
      </c>
      <c r="AN26">
        <v>0.42086000000000007</v>
      </c>
      <c r="AO26">
        <v>0</v>
      </c>
      <c r="AP26">
        <v>1.3755378000000003</v>
      </c>
      <c r="AQ26">
        <v>7.2487499999999994</v>
      </c>
      <c r="AR26">
        <v>0.67741440000000008</v>
      </c>
      <c r="AS26">
        <v>3.0953052000000003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11.285069520240359</v>
      </c>
      <c r="BB26">
        <f t="shared" si="0"/>
        <v>274.41287832096191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1.8115115385064786</v>
      </c>
      <c r="L27">
        <v>105.00493150684932</v>
      </c>
      <c r="M27">
        <v>28.234016068801626</v>
      </c>
      <c r="N27">
        <v>36.244435874834736</v>
      </c>
      <c r="O27">
        <v>0</v>
      </c>
      <c r="P27">
        <v>31.640270065623422</v>
      </c>
      <c r="Q27">
        <v>1.9982433103448276</v>
      </c>
      <c r="R27">
        <v>2.9980045365662886</v>
      </c>
      <c r="S27">
        <v>1.99835382685069</v>
      </c>
      <c r="T27">
        <v>0</v>
      </c>
      <c r="U27">
        <v>25.705910447019047</v>
      </c>
      <c r="V27">
        <v>0</v>
      </c>
      <c r="W27">
        <v>0</v>
      </c>
      <c r="X27">
        <v>45.257281521278848</v>
      </c>
      <c r="Y27">
        <v>0</v>
      </c>
      <c r="Z27">
        <v>0</v>
      </c>
      <c r="AA27">
        <v>0</v>
      </c>
      <c r="AB27">
        <v>0</v>
      </c>
      <c r="AC27">
        <v>0</v>
      </c>
      <c r="AD27">
        <v>2.7964513200000001</v>
      </c>
      <c r="AE27">
        <v>1.3776853999999998</v>
      </c>
      <c r="AF27">
        <v>2.7224999999999997</v>
      </c>
      <c r="AG27">
        <v>13.368625919999999</v>
      </c>
      <c r="AH27">
        <v>17.258052240000001</v>
      </c>
      <c r="AI27">
        <v>0</v>
      </c>
      <c r="AJ27">
        <v>0</v>
      </c>
      <c r="AK27">
        <v>15.76665</v>
      </c>
      <c r="AL27">
        <v>0</v>
      </c>
      <c r="AM27">
        <v>0</v>
      </c>
      <c r="AN27">
        <v>0.42086000000000007</v>
      </c>
      <c r="AO27">
        <v>0</v>
      </c>
      <c r="AP27">
        <v>1.3755378000000003</v>
      </c>
      <c r="AQ27">
        <v>12.081249999999997</v>
      </c>
      <c r="AR27">
        <v>0.67741440000000008</v>
      </c>
      <c r="AS27">
        <v>3.0953052000000003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13.897415458324506</v>
      </c>
      <c r="BB27">
        <f t="shared" si="0"/>
        <v>337.93587551835083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1.9989412387506618</v>
      </c>
      <c r="L28">
        <v>105.00442233278054</v>
      </c>
      <c r="M28">
        <v>28.234016068801626</v>
      </c>
      <c r="N28">
        <v>36.244435874834736</v>
      </c>
      <c r="O28">
        <v>0</v>
      </c>
      <c r="P28">
        <v>31.640270065623422</v>
      </c>
      <c r="Q28">
        <v>6.6981218404558405</v>
      </c>
      <c r="R28">
        <v>13.009022449559533</v>
      </c>
      <c r="S28">
        <v>8.1002689307021569</v>
      </c>
      <c r="T28">
        <v>0</v>
      </c>
      <c r="U28">
        <v>25.705910447019047</v>
      </c>
      <c r="V28">
        <v>0</v>
      </c>
      <c r="W28">
        <v>0</v>
      </c>
      <c r="X28">
        <v>45.257281521278848</v>
      </c>
      <c r="Y28">
        <v>0</v>
      </c>
      <c r="Z28">
        <v>0</v>
      </c>
      <c r="AA28">
        <v>0</v>
      </c>
      <c r="AB28">
        <v>0</v>
      </c>
      <c r="AC28">
        <v>0</v>
      </c>
      <c r="AD28">
        <v>2.7964513200000001</v>
      </c>
      <c r="AE28">
        <v>4.3298683999999996</v>
      </c>
      <c r="AF28">
        <v>2.7224999999999997</v>
      </c>
      <c r="AG28">
        <v>13.368625919999999</v>
      </c>
      <c r="AH28">
        <v>24.4053264</v>
      </c>
      <c r="AI28">
        <v>0</v>
      </c>
      <c r="AJ28">
        <v>0</v>
      </c>
      <c r="AK28">
        <v>15.76665</v>
      </c>
      <c r="AL28">
        <v>0</v>
      </c>
      <c r="AM28">
        <v>0</v>
      </c>
      <c r="AN28">
        <v>0.42086000000000007</v>
      </c>
      <c r="AO28">
        <v>0</v>
      </c>
      <c r="AP28">
        <v>1.3755378000000003</v>
      </c>
      <c r="AQ28">
        <v>16.91375</v>
      </c>
      <c r="AR28">
        <v>0.67741440000000008</v>
      </c>
      <c r="AS28">
        <v>3.0953052000000003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15.31671711972438</v>
      </c>
      <c r="BB28">
        <f t="shared" si="0"/>
        <v>372.44826309008204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1.9989982110912341</v>
      </c>
      <c r="L29">
        <v>105.00442233278054</v>
      </c>
      <c r="M29">
        <v>28.234016068801626</v>
      </c>
      <c r="N29">
        <v>36.244435874834736</v>
      </c>
      <c r="O29">
        <v>0</v>
      </c>
      <c r="P29">
        <v>31.640270065623422</v>
      </c>
      <c r="Q29">
        <v>6.6981218404558405</v>
      </c>
      <c r="R29">
        <v>13.009022449559533</v>
      </c>
      <c r="S29">
        <v>8.1002689307021569</v>
      </c>
      <c r="T29">
        <v>0</v>
      </c>
      <c r="U29">
        <v>25.705910447019047</v>
      </c>
      <c r="V29">
        <v>0</v>
      </c>
      <c r="W29">
        <v>0</v>
      </c>
      <c r="X29">
        <v>45.257281521278848</v>
      </c>
      <c r="Y29">
        <v>0</v>
      </c>
      <c r="Z29">
        <v>0</v>
      </c>
      <c r="AA29">
        <v>0</v>
      </c>
      <c r="AB29">
        <v>0</v>
      </c>
      <c r="AC29">
        <v>0</v>
      </c>
      <c r="AD29">
        <v>5.5929026400000001</v>
      </c>
      <c r="AE29">
        <v>8.659736800000001</v>
      </c>
      <c r="AF29">
        <v>5.4449999999999994</v>
      </c>
      <c r="AG29">
        <v>13.368625919999999</v>
      </c>
      <c r="AH29">
        <v>35.881640600000004</v>
      </c>
      <c r="AI29">
        <v>0</v>
      </c>
      <c r="AJ29">
        <v>0</v>
      </c>
      <c r="AK29">
        <v>15.76665</v>
      </c>
      <c r="AL29">
        <v>0</v>
      </c>
      <c r="AM29">
        <v>0</v>
      </c>
      <c r="AN29">
        <v>0.42086000000000007</v>
      </c>
      <c r="AO29">
        <v>0</v>
      </c>
      <c r="AP29">
        <v>2.5545701999999997</v>
      </c>
      <c r="AQ29">
        <v>19.098039999999994</v>
      </c>
      <c r="AR29">
        <v>12.193459199999999</v>
      </c>
      <c r="AS29">
        <v>3.0953052000000003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16.746796918919131</v>
      </c>
      <c r="BB29">
        <f t="shared" si="0"/>
        <v>407.22274138322786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1.9989657668838556</v>
      </c>
      <c r="L30">
        <v>105.00442233278054</v>
      </c>
      <c r="M30">
        <v>28.234016068801626</v>
      </c>
      <c r="N30">
        <v>36.244435874834736</v>
      </c>
      <c r="O30">
        <v>0</v>
      </c>
      <c r="P30">
        <v>31.640270065623422</v>
      </c>
      <c r="Q30">
        <v>6.6981218404558405</v>
      </c>
      <c r="R30">
        <v>13.009022449559533</v>
      </c>
      <c r="S30">
        <v>8.1002689307021569</v>
      </c>
      <c r="T30">
        <v>0</v>
      </c>
      <c r="U30">
        <v>25.705910447019047</v>
      </c>
      <c r="V30">
        <v>0</v>
      </c>
      <c r="W30">
        <v>0</v>
      </c>
      <c r="X30">
        <v>45.257281521278848</v>
      </c>
      <c r="Y30">
        <v>0</v>
      </c>
      <c r="Z30">
        <v>0</v>
      </c>
      <c r="AA30">
        <v>0</v>
      </c>
      <c r="AB30">
        <v>4.0405682719999989</v>
      </c>
      <c r="AC30">
        <v>2.9691613119999998</v>
      </c>
      <c r="AD30">
        <v>8.3893539599999993</v>
      </c>
      <c r="AE30">
        <v>15.154539400000003</v>
      </c>
      <c r="AF30">
        <v>8.1675000000000004</v>
      </c>
      <c r="AG30">
        <v>13.368625919999999</v>
      </c>
      <c r="AH30">
        <v>35.881640600000004</v>
      </c>
      <c r="AI30">
        <v>0.78111279999999983</v>
      </c>
      <c r="AJ30">
        <v>0</v>
      </c>
      <c r="AK30">
        <v>15.76665</v>
      </c>
      <c r="AL30">
        <v>0</v>
      </c>
      <c r="AM30">
        <v>0</v>
      </c>
      <c r="AN30">
        <v>0.42086000000000007</v>
      </c>
      <c r="AO30">
        <v>0</v>
      </c>
      <c r="AP30">
        <v>2.5545701999999997</v>
      </c>
      <c r="AQ30">
        <v>19.098039999999994</v>
      </c>
      <c r="AR30">
        <v>12.193459199999999</v>
      </c>
      <c r="AS30">
        <v>3.0953052000000003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17.529077479772948</v>
      </c>
      <c r="BB30">
        <f t="shared" si="0"/>
        <v>426.24502468216662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1.9989669421487599</v>
      </c>
      <c r="L31">
        <v>105.00442233278054</v>
      </c>
      <c r="M31">
        <v>28.234016068801626</v>
      </c>
      <c r="N31">
        <v>36.244435874834736</v>
      </c>
      <c r="O31">
        <v>0</v>
      </c>
      <c r="P31">
        <v>31.411102918743012</v>
      </c>
      <c r="Q31">
        <v>6.6981218404558405</v>
      </c>
      <c r="R31">
        <v>13.009022449559533</v>
      </c>
      <c r="S31">
        <v>8.1002689307021569</v>
      </c>
      <c r="T31">
        <v>0</v>
      </c>
      <c r="U31">
        <v>25.705910447019047</v>
      </c>
      <c r="V31">
        <v>0</v>
      </c>
      <c r="W31">
        <v>0</v>
      </c>
      <c r="X31">
        <v>45.257281521278848</v>
      </c>
      <c r="Y31">
        <v>0</v>
      </c>
      <c r="Z31">
        <v>4.0214116799999999</v>
      </c>
      <c r="AA31">
        <v>0</v>
      </c>
      <c r="AB31">
        <v>8.0811365439999996</v>
      </c>
      <c r="AC31">
        <v>8.9164694944000011</v>
      </c>
      <c r="AD31">
        <v>10.942635599999999</v>
      </c>
      <c r="AE31">
        <v>15.154539400000003</v>
      </c>
      <c r="AF31">
        <v>9.3774999999999995</v>
      </c>
      <c r="AG31">
        <v>13.368625919999999</v>
      </c>
      <c r="AH31">
        <v>43.057968720000005</v>
      </c>
      <c r="AI31">
        <v>5.0772331999999993</v>
      </c>
      <c r="AJ31">
        <v>0</v>
      </c>
      <c r="AK31">
        <v>15.76665</v>
      </c>
      <c r="AL31">
        <v>0</v>
      </c>
      <c r="AM31">
        <v>0</v>
      </c>
      <c r="AN31">
        <v>0.42086000000000007</v>
      </c>
      <c r="AO31">
        <v>0</v>
      </c>
      <c r="AP31">
        <v>1.5720431999999998</v>
      </c>
      <c r="AQ31">
        <v>19.098039999999994</v>
      </c>
      <c r="AR31">
        <v>1.3548288000000002</v>
      </c>
      <c r="AS31">
        <v>4.993759056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18.283255627474791</v>
      </c>
      <c r="BB31">
        <f t="shared" si="0"/>
        <v>444.58399531324937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9.4117135721094041</v>
      </c>
      <c r="L32">
        <v>195.00260281103593</v>
      </c>
      <c r="M32">
        <v>28.234016068801626</v>
      </c>
      <c r="N32">
        <v>36.244435874834736</v>
      </c>
      <c r="O32">
        <v>0</v>
      </c>
      <c r="P32">
        <v>31.411102918743012</v>
      </c>
      <c r="Q32">
        <v>6.6975770071599046</v>
      </c>
      <c r="R32">
        <v>13.006289887088855</v>
      </c>
      <c r="S32">
        <v>8.0992101775147916</v>
      </c>
      <c r="T32">
        <v>0</v>
      </c>
      <c r="U32">
        <v>25.705910447019047</v>
      </c>
      <c r="V32">
        <v>0</v>
      </c>
      <c r="W32">
        <v>0</v>
      </c>
      <c r="X32">
        <v>45.257281521278848</v>
      </c>
      <c r="Y32">
        <v>0</v>
      </c>
      <c r="Z32">
        <v>4.0214116799999999</v>
      </c>
      <c r="AA32">
        <v>0</v>
      </c>
      <c r="AB32">
        <v>12.121704816000001</v>
      </c>
      <c r="AC32">
        <v>8.9164694944000011</v>
      </c>
      <c r="AD32">
        <v>11.18580528</v>
      </c>
      <c r="AE32">
        <v>15.167135380800001</v>
      </c>
      <c r="AF32">
        <v>9.3774999999999995</v>
      </c>
      <c r="AG32">
        <v>13.368625919999999</v>
      </c>
      <c r="AH32">
        <v>43.057968720000005</v>
      </c>
      <c r="AI32">
        <v>5.0772331999999993</v>
      </c>
      <c r="AJ32">
        <v>0</v>
      </c>
      <c r="AK32">
        <v>15.76665</v>
      </c>
      <c r="AL32">
        <v>0</v>
      </c>
      <c r="AM32">
        <v>0</v>
      </c>
      <c r="AN32">
        <v>0.42086000000000007</v>
      </c>
      <c r="AO32">
        <v>0</v>
      </c>
      <c r="AP32">
        <v>1.5720431999999998</v>
      </c>
      <c r="AQ32">
        <v>19.098039999999994</v>
      </c>
      <c r="AR32">
        <v>0.67741440000000008</v>
      </c>
      <c r="AS32">
        <v>4.993759056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22.273764018144732</v>
      </c>
      <c r="BB32">
        <f t="shared" si="0"/>
        <v>541.6189974146414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9.4117822951250751</v>
      </c>
      <c r="L33">
        <v>195.00260281103593</v>
      </c>
      <c r="M33">
        <v>28.234016068801626</v>
      </c>
      <c r="N33">
        <v>36.244435874834736</v>
      </c>
      <c r="O33">
        <v>0</v>
      </c>
      <c r="P33">
        <v>31.411102918743012</v>
      </c>
      <c r="Q33">
        <v>6.6975770071599046</v>
      </c>
      <c r="R33">
        <v>13.006289887088855</v>
      </c>
      <c r="S33">
        <v>8.0992101775147916</v>
      </c>
      <c r="T33">
        <v>0</v>
      </c>
      <c r="U33">
        <v>25.705910447019047</v>
      </c>
      <c r="V33">
        <v>0</v>
      </c>
      <c r="W33">
        <v>0</v>
      </c>
      <c r="X33">
        <v>45.257281521278848</v>
      </c>
      <c r="Y33">
        <v>0</v>
      </c>
      <c r="Z33">
        <v>4.0214116799999999</v>
      </c>
      <c r="AA33">
        <v>0</v>
      </c>
      <c r="AB33">
        <v>12.121704816000001</v>
      </c>
      <c r="AC33">
        <v>8.9164694944000011</v>
      </c>
      <c r="AD33">
        <v>11.211743379200001</v>
      </c>
      <c r="AE33">
        <v>15.167135380800001</v>
      </c>
      <c r="AF33">
        <v>9.3774999999999995</v>
      </c>
      <c r="AG33">
        <v>13.368625919999999</v>
      </c>
      <c r="AH33">
        <v>43.057968720000005</v>
      </c>
      <c r="AI33">
        <v>5.0772331999999993</v>
      </c>
      <c r="AJ33">
        <v>0</v>
      </c>
      <c r="AK33">
        <v>15.76665</v>
      </c>
      <c r="AL33">
        <v>0</v>
      </c>
      <c r="AM33">
        <v>0</v>
      </c>
      <c r="AN33">
        <v>0.42086000000000007</v>
      </c>
      <c r="AO33">
        <v>0</v>
      </c>
      <c r="AP33">
        <v>1.5720431999999998</v>
      </c>
      <c r="AQ33">
        <v>19.098039999999994</v>
      </c>
      <c r="AR33">
        <v>0.67741440000000008</v>
      </c>
      <c r="AS33">
        <v>3.0953052000000003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22.199802775116535</v>
      </c>
      <c r="BB33">
        <f t="shared" si="0"/>
        <v>539.82051162388541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9.411730975384101</v>
      </c>
      <c r="L34">
        <v>195.00485863680532</v>
      </c>
      <c r="M34">
        <v>28.234016068801626</v>
      </c>
      <c r="N34">
        <v>36.244435874834736</v>
      </c>
      <c r="O34">
        <v>0</v>
      </c>
      <c r="P34">
        <v>31.411102918743012</v>
      </c>
      <c r="Q34">
        <v>6.6975770071599046</v>
      </c>
      <c r="R34">
        <v>13.006289887088855</v>
      </c>
      <c r="S34">
        <v>8.0992101775147916</v>
      </c>
      <c r="T34">
        <v>0</v>
      </c>
      <c r="U34">
        <v>25.705910447019047</v>
      </c>
      <c r="V34">
        <v>0</v>
      </c>
      <c r="W34">
        <v>0</v>
      </c>
      <c r="X34">
        <v>45.257281521278848</v>
      </c>
      <c r="Y34">
        <v>0</v>
      </c>
      <c r="Z34">
        <v>6.0321175199999999</v>
      </c>
      <c r="AA34">
        <v>0</v>
      </c>
      <c r="AB34">
        <v>12.121704816000001</v>
      </c>
      <c r="AC34">
        <v>8.9164694944000011</v>
      </c>
      <c r="AD34">
        <v>11.211743379200001</v>
      </c>
      <c r="AE34">
        <v>15.167135380800001</v>
      </c>
      <c r="AF34">
        <v>9.3774999999999995</v>
      </c>
      <c r="AG34">
        <v>13.368625919999999</v>
      </c>
      <c r="AH34">
        <v>35.881640600000004</v>
      </c>
      <c r="AI34">
        <v>5.0772331999999993</v>
      </c>
      <c r="AJ34">
        <v>0</v>
      </c>
      <c r="AK34">
        <v>15.76665</v>
      </c>
      <c r="AL34">
        <v>0</v>
      </c>
      <c r="AM34">
        <v>0</v>
      </c>
      <c r="AN34">
        <v>0.42086000000000007</v>
      </c>
      <c r="AO34">
        <v>0</v>
      </c>
      <c r="AP34">
        <v>1.5720431999999998</v>
      </c>
      <c r="AQ34">
        <v>19.098039999999994</v>
      </c>
      <c r="AR34">
        <v>0.67741440000000008</v>
      </c>
      <c r="AS34">
        <v>3.0953052000000003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21.995847911047267</v>
      </c>
      <c r="BB34">
        <f t="shared" si="0"/>
        <v>534.861048713983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9.411730975384101</v>
      </c>
      <c r="L35">
        <v>195.00485863680532</v>
      </c>
      <c r="M35">
        <v>28.234016068801626</v>
      </c>
      <c r="N35">
        <v>36.244435874834736</v>
      </c>
      <c r="O35">
        <v>0</v>
      </c>
      <c r="P35">
        <v>31.411102918743012</v>
      </c>
      <c r="Q35">
        <v>6.6975770071599046</v>
      </c>
      <c r="R35">
        <v>13.006289887088855</v>
      </c>
      <c r="S35">
        <v>8.0992101775147916</v>
      </c>
      <c r="T35">
        <v>0</v>
      </c>
      <c r="U35">
        <v>25.705910447019047</v>
      </c>
      <c r="V35">
        <v>0</v>
      </c>
      <c r="W35">
        <v>0</v>
      </c>
      <c r="X35">
        <v>45.257281521278848</v>
      </c>
      <c r="Y35">
        <v>0</v>
      </c>
      <c r="Z35">
        <v>6.0321175199999999</v>
      </c>
      <c r="AA35">
        <v>0</v>
      </c>
      <c r="AB35">
        <v>12.121704816000001</v>
      </c>
      <c r="AC35">
        <v>8.9164694944000011</v>
      </c>
      <c r="AD35">
        <v>8.3893539599999993</v>
      </c>
      <c r="AE35">
        <v>15.154539400000003</v>
      </c>
      <c r="AF35">
        <v>9.3774999999999995</v>
      </c>
      <c r="AG35">
        <v>13.368625919999999</v>
      </c>
      <c r="AH35">
        <v>28.70531248</v>
      </c>
      <c r="AI35">
        <v>5.0772331999999993</v>
      </c>
      <c r="AJ35">
        <v>0</v>
      </c>
      <c r="AK35">
        <v>15.76665</v>
      </c>
      <c r="AL35">
        <v>0</v>
      </c>
      <c r="AM35">
        <v>0</v>
      </c>
      <c r="AN35">
        <v>0.42086000000000007</v>
      </c>
      <c r="AO35">
        <v>0</v>
      </c>
      <c r="AP35">
        <v>1.3755378000000003</v>
      </c>
      <c r="AQ35">
        <v>19.098039999999994</v>
      </c>
      <c r="AR35">
        <v>0.67741440000000008</v>
      </c>
      <c r="AS35">
        <v>3.0953052000000003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21.592638772247266</v>
      </c>
      <c r="BB35">
        <f t="shared" si="0"/>
        <v>525.05643893278284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9.411730975384101</v>
      </c>
      <c r="L36">
        <v>195.00485863680532</v>
      </c>
      <c r="M36">
        <v>28.234016068801626</v>
      </c>
      <c r="N36">
        <v>36.244435874834736</v>
      </c>
      <c r="O36">
        <v>0</v>
      </c>
      <c r="P36">
        <v>31.411102918743012</v>
      </c>
      <c r="Q36">
        <v>6.6975770071599046</v>
      </c>
      <c r="R36">
        <v>13.006289887088855</v>
      </c>
      <c r="S36">
        <v>8.0992101775147916</v>
      </c>
      <c r="T36">
        <v>0</v>
      </c>
      <c r="U36">
        <v>25.705910447019047</v>
      </c>
      <c r="V36">
        <v>0</v>
      </c>
      <c r="W36">
        <v>0</v>
      </c>
      <c r="X36">
        <v>45.257281521278848</v>
      </c>
      <c r="Y36">
        <v>0</v>
      </c>
      <c r="Z36">
        <v>2.01070584</v>
      </c>
      <c r="AA36">
        <v>0</v>
      </c>
      <c r="AB36">
        <v>8.0565986800000005</v>
      </c>
      <c r="AC36">
        <v>5.9383226240000004</v>
      </c>
      <c r="AD36">
        <v>8.3893539599999993</v>
      </c>
      <c r="AE36">
        <v>8.659736800000001</v>
      </c>
      <c r="AF36">
        <v>9.3774999999999995</v>
      </c>
      <c r="AG36">
        <v>13.368625919999999</v>
      </c>
      <c r="AH36">
        <v>28.70531248</v>
      </c>
      <c r="AI36">
        <v>5.0772331999999993</v>
      </c>
      <c r="AJ36">
        <v>0</v>
      </c>
      <c r="AK36">
        <v>15.76665</v>
      </c>
      <c r="AL36">
        <v>0</v>
      </c>
      <c r="AM36">
        <v>0</v>
      </c>
      <c r="AN36">
        <v>0.42086000000000007</v>
      </c>
      <c r="AO36">
        <v>0</v>
      </c>
      <c r="AP36">
        <v>1.3755378000000003</v>
      </c>
      <c r="AQ36">
        <v>19.098039999999994</v>
      </c>
      <c r="AR36">
        <v>12.193459199999999</v>
      </c>
      <c r="AS36">
        <v>4.993759056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21.428912191047257</v>
      </c>
      <c r="BB36">
        <f t="shared" si="0"/>
        <v>521.07519688358309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9.411730975384101</v>
      </c>
      <c r="L37">
        <v>195.00485863680532</v>
      </c>
      <c r="M37">
        <v>28.234016068801626</v>
      </c>
      <c r="N37">
        <v>36.244435874834736</v>
      </c>
      <c r="O37">
        <v>0</v>
      </c>
      <c r="P37">
        <v>31.411102918743012</v>
      </c>
      <c r="Q37">
        <v>6.6975770071599046</v>
      </c>
      <c r="R37">
        <v>13.006289887088855</v>
      </c>
      <c r="S37">
        <v>8.0992101775147916</v>
      </c>
      <c r="T37">
        <v>0</v>
      </c>
      <c r="U37">
        <v>25.705910447019047</v>
      </c>
      <c r="V37">
        <v>0</v>
      </c>
      <c r="W37">
        <v>0</v>
      </c>
      <c r="X37">
        <v>45.257281521278848</v>
      </c>
      <c r="Y37">
        <v>0</v>
      </c>
      <c r="Z37">
        <v>0</v>
      </c>
      <c r="AA37">
        <v>0</v>
      </c>
      <c r="AB37">
        <v>4.0446579160000002</v>
      </c>
      <c r="AC37">
        <v>2.9691613119999998</v>
      </c>
      <c r="AD37">
        <v>8.3893539599999993</v>
      </c>
      <c r="AE37">
        <v>4.0149688800000005</v>
      </c>
      <c r="AF37">
        <v>5.4449999999999994</v>
      </c>
      <c r="AG37">
        <v>13.368625919999999</v>
      </c>
      <c r="AH37">
        <v>21.528984360000003</v>
      </c>
      <c r="AI37">
        <v>0.78111279999999983</v>
      </c>
      <c r="AJ37">
        <v>0</v>
      </c>
      <c r="AK37">
        <v>15.76665</v>
      </c>
      <c r="AL37">
        <v>0</v>
      </c>
      <c r="AM37">
        <v>0</v>
      </c>
      <c r="AN37">
        <v>0.42086000000000007</v>
      </c>
      <c r="AO37">
        <v>0</v>
      </c>
      <c r="AP37">
        <v>1.3755378000000003</v>
      </c>
      <c r="AQ37">
        <v>19.098039999999994</v>
      </c>
      <c r="AR37">
        <v>12.193459199999999</v>
      </c>
      <c r="AS37">
        <v>4.993759056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20.28177227504726</v>
      </c>
      <c r="BB37">
        <f t="shared" si="0"/>
        <v>493.18081244358302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9.411730975384101</v>
      </c>
      <c r="L38">
        <v>195.00485863680532</v>
      </c>
      <c r="M38">
        <v>28.234016068801626</v>
      </c>
      <c r="N38">
        <v>36.244435874834736</v>
      </c>
      <c r="O38">
        <v>0</v>
      </c>
      <c r="P38">
        <v>31.411102918743012</v>
      </c>
      <c r="Q38">
        <v>6.6975770071599046</v>
      </c>
      <c r="R38">
        <v>13.006289887088855</v>
      </c>
      <c r="S38">
        <v>8.0992101775147916</v>
      </c>
      <c r="T38">
        <v>0</v>
      </c>
      <c r="U38">
        <v>25.705910447019047</v>
      </c>
      <c r="V38">
        <v>0</v>
      </c>
      <c r="W38">
        <v>0</v>
      </c>
      <c r="X38">
        <v>45.257281521278848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5.5929026400000001</v>
      </c>
      <c r="AE38">
        <v>1.3776853999999998</v>
      </c>
      <c r="AF38">
        <v>5.4449999999999994</v>
      </c>
      <c r="AG38">
        <v>13.368625919999999</v>
      </c>
      <c r="AH38">
        <v>14.00400872</v>
      </c>
      <c r="AI38">
        <v>0</v>
      </c>
      <c r="AJ38">
        <v>0</v>
      </c>
      <c r="AK38">
        <v>15.76665</v>
      </c>
      <c r="AL38">
        <v>0</v>
      </c>
      <c r="AM38">
        <v>0</v>
      </c>
      <c r="AN38">
        <v>0.42086000000000007</v>
      </c>
      <c r="AO38">
        <v>0</v>
      </c>
      <c r="AP38">
        <v>1.3755378000000003</v>
      </c>
      <c r="AQ38">
        <v>19.098039999999994</v>
      </c>
      <c r="AR38">
        <v>0.67741440000000008</v>
      </c>
      <c r="AS38">
        <v>3.0953052000000003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18.932130542647258</v>
      </c>
      <c r="BB38">
        <f t="shared" si="0"/>
        <v>460.36231305198299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9.411730975384101</v>
      </c>
      <c r="L39">
        <v>195.00485863680532</v>
      </c>
      <c r="M39">
        <v>28.234016068801626</v>
      </c>
      <c r="N39">
        <v>36.244435874834736</v>
      </c>
      <c r="O39">
        <v>0</v>
      </c>
      <c r="P39">
        <v>31.411102918743012</v>
      </c>
      <c r="Q39">
        <v>6.6975770071599046</v>
      </c>
      <c r="R39">
        <v>13.006289887088855</v>
      </c>
      <c r="S39">
        <v>8.0992101775147916</v>
      </c>
      <c r="T39">
        <v>0</v>
      </c>
      <c r="U39">
        <v>25.705910447019047</v>
      </c>
      <c r="V39">
        <v>0</v>
      </c>
      <c r="W39">
        <v>0</v>
      </c>
      <c r="X39">
        <v>45.257281521278848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2.7964513200000001</v>
      </c>
      <c r="AE39">
        <v>1.3776853999999998</v>
      </c>
      <c r="AF39">
        <v>5.4449999999999994</v>
      </c>
      <c r="AG39">
        <v>13.368625919999999</v>
      </c>
      <c r="AH39">
        <v>6.3918711999999989</v>
      </c>
      <c r="AI39">
        <v>0</v>
      </c>
      <c r="AJ39">
        <v>0</v>
      </c>
      <c r="AK39">
        <v>15.76665</v>
      </c>
      <c r="AL39">
        <v>0</v>
      </c>
      <c r="AM39">
        <v>0</v>
      </c>
      <c r="AN39">
        <v>0.42086000000000007</v>
      </c>
      <c r="AO39">
        <v>0</v>
      </c>
      <c r="AP39">
        <v>1.3755378000000003</v>
      </c>
      <c r="AQ39">
        <v>19.098039999999994</v>
      </c>
      <c r="AR39">
        <v>0.67741440000000008</v>
      </c>
      <c r="AS39">
        <v>3.0953052000000003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18.520991544247259</v>
      </c>
      <c r="BB39">
        <f t="shared" si="0"/>
        <v>450.36486321038308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9.411730975384101</v>
      </c>
      <c r="L40">
        <v>195.00485863680532</v>
      </c>
      <c r="M40">
        <v>28.234016068801626</v>
      </c>
      <c r="N40">
        <v>36.244435874834736</v>
      </c>
      <c r="O40">
        <v>0</v>
      </c>
      <c r="P40">
        <v>31.411102918743012</v>
      </c>
      <c r="Q40">
        <v>6.6975770071599046</v>
      </c>
      <c r="R40">
        <v>13.006289887088855</v>
      </c>
      <c r="S40">
        <v>8.0992101775147916</v>
      </c>
      <c r="T40">
        <v>0</v>
      </c>
      <c r="U40">
        <v>25.705910447019047</v>
      </c>
      <c r="V40">
        <v>0</v>
      </c>
      <c r="W40">
        <v>0</v>
      </c>
      <c r="X40">
        <v>45.257281521278848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1.3776853999999998</v>
      </c>
      <c r="AF40">
        <v>5.4449999999999994</v>
      </c>
      <c r="AG40">
        <v>13.368625919999999</v>
      </c>
      <c r="AH40">
        <v>0</v>
      </c>
      <c r="AI40">
        <v>0</v>
      </c>
      <c r="AJ40">
        <v>0</v>
      </c>
      <c r="AK40">
        <v>15.76665</v>
      </c>
      <c r="AL40">
        <v>0</v>
      </c>
      <c r="AM40">
        <v>0</v>
      </c>
      <c r="AN40">
        <v>0.42086000000000007</v>
      </c>
      <c r="AO40">
        <v>0</v>
      </c>
      <c r="AP40">
        <v>1.3755378000000003</v>
      </c>
      <c r="AQ40">
        <v>19.098039999999994</v>
      </c>
      <c r="AR40">
        <v>0.67741440000000008</v>
      </c>
      <c r="AS40">
        <v>3.0953052000000003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18.158052666647258</v>
      </c>
      <c r="BB40">
        <f t="shared" si="0"/>
        <v>441.53947956798299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9.411730975384101</v>
      </c>
      <c r="L41">
        <v>195.00485863680532</v>
      </c>
      <c r="M41">
        <v>28.234016068801626</v>
      </c>
      <c r="N41">
        <v>36.244435874834736</v>
      </c>
      <c r="O41">
        <v>0</v>
      </c>
      <c r="P41">
        <v>31.411102918743012</v>
      </c>
      <c r="Q41">
        <v>6.6975770071599046</v>
      </c>
      <c r="R41">
        <v>13.006289887088855</v>
      </c>
      <c r="S41">
        <v>8.0992101775147916</v>
      </c>
      <c r="T41">
        <v>0</v>
      </c>
      <c r="U41">
        <v>25.705910447019047</v>
      </c>
      <c r="V41">
        <v>0</v>
      </c>
      <c r="W41">
        <v>0</v>
      </c>
      <c r="X41">
        <v>45.257281521278848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1.3776853999999998</v>
      </c>
      <c r="AF41">
        <v>5.4449999999999994</v>
      </c>
      <c r="AG41">
        <v>13.368625919999999</v>
      </c>
      <c r="AH41">
        <v>0</v>
      </c>
      <c r="AI41">
        <v>0</v>
      </c>
      <c r="AJ41">
        <v>0</v>
      </c>
      <c r="AK41">
        <v>15.76665</v>
      </c>
      <c r="AL41">
        <v>0</v>
      </c>
      <c r="AM41">
        <v>0</v>
      </c>
      <c r="AN41">
        <v>0.42086000000000007</v>
      </c>
      <c r="AO41">
        <v>0</v>
      </c>
      <c r="AP41">
        <v>1.3755378000000003</v>
      </c>
      <c r="AQ41">
        <v>19.098039999999994</v>
      </c>
      <c r="AR41">
        <v>0.67741440000000008</v>
      </c>
      <c r="AS41">
        <v>1.5682879679999999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18.097735479847259</v>
      </c>
      <c r="BB41">
        <f t="shared" si="0"/>
        <v>440.07277952278304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9.411730975384101</v>
      </c>
      <c r="L42">
        <v>195.00485863680532</v>
      </c>
      <c r="M42">
        <v>28.234016068801626</v>
      </c>
      <c r="N42">
        <v>36.244435874834736</v>
      </c>
      <c r="O42">
        <v>0</v>
      </c>
      <c r="P42">
        <v>31.411102918743012</v>
      </c>
      <c r="Q42">
        <v>6.6975770071599046</v>
      </c>
      <c r="R42">
        <v>13.006289887088855</v>
      </c>
      <c r="S42">
        <v>8.0992101775147916</v>
      </c>
      <c r="T42">
        <v>0</v>
      </c>
      <c r="U42">
        <v>25.705910447019047</v>
      </c>
      <c r="V42">
        <v>0</v>
      </c>
      <c r="W42">
        <v>0</v>
      </c>
      <c r="X42">
        <v>45.257281521278848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1.3776853999999998</v>
      </c>
      <c r="AF42">
        <v>5.4449999999999994</v>
      </c>
      <c r="AG42">
        <v>13.368625919999999</v>
      </c>
      <c r="AH42">
        <v>0</v>
      </c>
      <c r="AI42">
        <v>0</v>
      </c>
      <c r="AJ42">
        <v>0</v>
      </c>
      <c r="AK42">
        <v>15.76665</v>
      </c>
      <c r="AL42">
        <v>0</v>
      </c>
      <c r="AM42">
        <v>0</v>
      </c>
      <c r="AN42">
        <v>0.42086000000000007</v>
      </c>
      <c r="AO42">
        <v>0</v>
      </c>
      <c r="AP42">
        <v>1.3755378000000003</v>
      </c>
      <c r="AQ42">
        <v>19.098039999999994</v>
      </c>
      <c r="AR42">
        <v>0.67741440000000008</v>
      </c>
      <c r="AS42">
        <v>1.5682879679999999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18.097735479847259</v>
      </c>
      <c r="BB42">
        <f t="shared" si="0"/>
        <v>440.07277952278304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9.411730975384101</v>
      </c>
      <c r="L43">
        <v>195.00485863680532</v>
      </c>
      <c r="M43">
        <v>28.234016068801626</v>
      </c>
      <c r="N43">
        <v>36.244435874834736</v>
      </c>
      <c r="O43">
        <v>0</v>
      </c>
      <c r="P43">
        <v>31.411102918743012</v>
      </c>
      <c r="Q43">
        <v>6.6975770071599046</v>
      </c>
      <c r="R43">
        <v>13.006289887088855</v>
      </c>
      <c r="S43">
        <v>8.0992101775147916</v>
      </c>
      <c r="T43">
        <v>0</v>
      </c>
      <c r="U43">
        <v>25.705910447019047</v>
      </c>
      <c r="V43">
        <v>0</v>
      </c>
      <c r="W43">
        <v>0</v>
      </c>
      <c r="X43">
        <v>45.257281521278848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1.3776853999999998</v>
      </c>
      <c r="AF43">
        <v>5.4449999999999994</v>
      </c>
      <c r="AG43">
        <v>13.368625919999999</v>
      </c>
      <c r="AH43">
        <v>0</v>
      </c>
      <c r="AI43">
        <v>0</v>
      </c>
      <c r="AJ43">
        <v>0</v>
      </c>
      <c r="AK43">
        <v>15.76665</v>
      </c>
      <c r="AL43">
        <v>0</v>
      </c>
      <c r="AM43">
        <v>0</v>
      </c>
      <c r="AN43">
        <v>0.42086000000000007</v>
      </c>
      <c r="AO43">
        <v>0</v>
      </c>
      <c r="AP43">
        <v>1.3755378000000003</v>
      </c>
      <c r="AQ43">
        <v>14.323529999999998</v>
      </c>
      <c r="AR43">
        <v>0.67741440000000008</v>
      </c>
      <c r="AS43">
        <v>1.5682879679999999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17.909142181434561</v>
      </c>
      <c r="BB43">
        <f t="shared" si="0"/>
        <v>435.48686282119576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9.411730975384101</v>
      </c>
      <c r="L44">
        <v>195.00485863680532</v>
      </c>
      <c r="M44">
        <v>28.234016068801626</v>
      </c>
      <c r="N44">
        <v>36.244435874834736</v>
      </c>
      <c r="O44">
        <v>0</v>
      </c>
      <c r="P44">
        <v>31.411102918743012</v>
      </c>
      <c r="Q44">
        <v>6.6975770071599046</v>
      </c>
      <c r="R44">
        <v>13.006289887088855</v>
      </c>
      <c r="S44">
        <v>8.0992101775147916</v>
      </c>
      <c r="T44">
        <v>0</v>
      </c>
      <c r="U44">
        <v>25.705910447019047</v>
      </c>
      <c r="V44">
        <v>0</v>
      </c>
      <c r="W44">
        <v>0</v>
      </c>
      <c r="X44">
        <v>45.257281521278848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1.3776853999999998</v>
      </c>
      <c r="AF44">
        <v>5.4449999999999994</v>
      </c>
      <c r="AG44">
        <v>13.368625919999999</v>
      </c>
      <c r="AH44">
        <v>0</v>
      </c>
      <c r="AI44">
        <v>0</v>
      </c>
      <c r="AJ44">
        <v>0</v>
      </c>
      <c r="AK44">
        <v>15.76665</v>
      </c>
      <c r="AL44">
        <v>0</v>
      </c>
      <c r="AM44">
        <v>0</v>
      </c>
      <c r="AN44">
        <v>0.42086000000000007</v>
      </c>
      <c r="AO44">
        <v>0</v>
      </c>
      <c r="AP44">
        <v>1.3755378000000003</v>
      </c>
      <c r="AQ44">
        <v>14.323529999999998</v>
      </c>
      <c r="AR44">
        <v>0.67741440000000008</v>
      </c>
      <c r="AS44">
        <v>1.5682879679999999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17.909142181434561</v>
      </c>
      <c r="BB44">
        <f t="shared" si="0"/>
        <v>435.48686282119576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9.411730975384101</v>
      </c>
      <c r="L45">
        <v>195.86765386395189</v>
      </c>
      <c r="M45">
        <v>28.234016068801626</v>
      </c>
      <c r="N45">
        <v>36.244435874834736</v>
      </c>
      <c r="O45">
        <v>0</v>
      </c>
      <c r="P45">
        <v>31.411102918743012</v>
      </c>
      <c r="Q45">
        <v>6.6975770071599046</v>
      </c>
      <c r="R45">
        <v>13.006289887088855</v>
      </c>
      <c r="S45">
        <v>8.0992101775147916</v>
      </c>
      <c r="T45">
        <v>0</v>
      </c>
      <c r="U45">
        <v>25.705910447019047</v>
      </c>
      <c r="V45">
        <v>0</v>
      </c>
      <c r="W45">
        <v>0</v>
      </c>
      <c r="X45">
        <v>45.257281521278848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1.3776853999999998</v>
      </c>
      <c r="AF45">
        <v>5.4449999999999994</v>
      </c>
      <c r="AG45">
        <v>13.368625919999999</v>
      </c>
      <c r="AH45">
        <v>0</v>
      </c>
      <c r="AI45">
        <v>0</v>
      </c>
      <c r="AJ45">
        <v>0</v>
      </c>
      <c r="AK45">
        <v>15.76665</v>
      </c>
      <c r="AL45">
        <v>0</v>
      </c>
      <c r="AM45">
        <v>0</v>
      </c>
      <c r="AN45">
        <v>0.42086000000000007</v>
      </c>
      <c r="AO45">
        <v>0</v>
      </c>
      <c r="AP45">
        <v>1.3755378000000003</v>
      </c>
      <c r="AQ45">
        <v>14.323529999999998</v>
      </c>
      <c r="AR45">
        <v>0.67741440000000008</v>
      </c>
      <c r="AS45">
        <v>1.5682879679999999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17.943222592906864</v>
      </c>
      <c r="BB45">
        <f t="shared" si="0"/>
        <v>436.31557763686999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9.411730975384101</v>
      </c>
      <c r="L46">
        <v>195.86765386395189</v>
      </c>
      <c r="M46">
        <v>28.234016068801626</v>
      </c>
      <c r="N46">
        <v>36.244435874834736</v>
      </c>
      <c r="O46">
        <v>0</v>
      </c>
      <c r="P46">
        <v>31.411102918743012</v>
      </c>
      <c r="Q46">
        <v>6.6975770071599046</v>
      </c>
      <c r="R46">
        <v>13.006289887088855</v>
      </c>
      <c r="S46">
        <v>8.0992101775147916</v>
      </c>
      <c r="T46">
        <v>0</v>
      </c>
      <c r="U46">
        <v>25.705910447019047</v>
      </c>
      <c r="V46">
        <v>0</v>
      </c>
      <c r="W46">
        <v>0</v>
      </c>
      <c r="X46">
        <v>45.257281521278848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1.3776853999999998</v>
      </c>
      <c r="AF46">
        <v>5.4449999999999994</v>
      </c>
      <c r="AG46">
        <v>13.368625919999999</v>
      </c>
      <c r="AH46">
        <v>0</v>
      </c>
      <c r="AI46">
        <v>0</v>
      </c>
      <c r="AJ46">
        <v>0</v>
      </c>
      <c r="AK46">
        <v>15.76665</v>
      </c>
      <c r="AL46">
        <v>0</v>
      </c>
      <c r="AM46">
        <v>0</v>
      </c>
      <c r="AN46">
        <v>0.42086000000000007</v>
      </c>
      <c r="AO46">
        <v>0</v>
      </c>
      <c r="AP46">
        <v>1.3755378000000003</v>
      </c>
      <c r="AQ46">
        <v>14.323529999999998</v>
      </c>
      <c r="AR46">
        <v>0.67741440000000008</v>
      </c>
      <c r="AS46">
        <v>1.5682879679999999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17.943222592906864</v>
      </c>
      <c r="BB46">
        <f t="shared" si="0"/>
        <v>436.31557763686999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9.411730975384101</v>
      </c>
      <c r="L47">
        <v>195.0004430267588</v>
      </c>
      <c r="M47">
        <v>28.234016068801626</v>
      </c>
      <c r="N47">
        <v>36.244435874834736</v>
      </c>
      <c r="O47">
        <v>0</v>
      </c>
      <c r="P47">
        <v>31.411102918743012</v>
      </c>
      <c r="Q47">
        <v>6.6981325346062048</v>
      </c>
      <c r="R47">
        <v>13.006932989690721</v>
      </c>
      <c r="S47">
        <v>8.09945876923077</v>
      </c>
      <c r="T47">
        <v>0</v>
      </c>
      <c r="U47">
        <v>25.705910447019047</v>
      </c>
      <c r="V47">
        <v>0</v>
      </c>
      <c r="W47">
        <v>0</v>
      </c>
      <c r="X47">
        <v>45.257281521278848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1.3776853999999998</v>
      </c>
      <c r="AF47">
        <v>2.7224999999999997</v>
      </c>
      <c r="AG47">
        <v>13.368625919999999</v>
      </c>
      <c r="AH47">
        <v>0</v>
      </c>
      <c r="AI47">
        <v>0</v>
      </c>
      <c r="AJ47">
        <v>0</v>
      </c>
      <c r="AK47">
        <v>15.76665</v>
      </c>
      <c r="AL47">
        <v>0</v>
      </c>
      <c r="AM47">
        <v>0</v>
      </c>
      <c r="AN47">
        <v>0.42086000000000007</v>
      </c>
      <c r="AO47">
        <v>0</v>
      </c>
      <c r="AP47">
        <v>1.3755378000000003</v>
      </c>
      <c r="AQ47">
        <v>14.323529999999998</v>
      </c>
      <c r="AR47">
        <v>0.67741440000000008</v>
      </c>
      <c r="AS47">
        <v>1.5682879679999999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17.801486400446485</v>
      </c>
      <c r="BB47">
        <f t="shared" si="0"/>
        <v>432.8690502139014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9.411730975384101</v>
      </c>
      <c r="L48">
        <v>195.0004430267588</v>
      </c>
      <c r="M48">
        <v>28.234016068801626</v>
      </c>
      <c r="N48">
        <v>36.244435874834736</v>
      </c>
      <c r="O48">
        <v>0</v>
      </c>
      <c r="P48">
        <v>31.411102918743012</v>
      </c>
      <c r="Q48">
        <v>6.6981325346062048</v>
      </c>
      <c r="R48">
        <v>13.006932989690721</v>
      </c>
      <c r="S48">
        <v>8.09945876923077</v>
      </c>
      <c r="T48">
        <v>0</v>
      </c>
      <c r="U48">
        <v>25.705910447019047</v>
      </c>
      <c r="V48">
        <v>0</v>
      </c>
      <c r="W48">
        <v>0</v>
      </c>
      <c r="X48">
        <v>45.257281521278848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1.3776853999999998</v>
      </c>
      <c r="AF48">
        <v>2.7224999999999997</v>
      </c>
      <c r="AG48">
        <v>13.368625919999999</v>
      </c>
      <c r="AH48">
        <v>0</v>
      </c>
      <c r="AI48">
        <v>0</v>
      </c>
      <c r="AJ48">
        <v>0</v>
      </c>
      <c r="AK48">
        <v>15.76665</v>
      </c>
      <c r="AL48">
        <v>0</v>
      </c>
      <c r="AM48">
        <v>0</v>
      </c>
      <c r="AN48">
        <v>0.42086000000000007</v>
      </c>
      <c r="AO48">
        <v>0</v>
      </c>
      <c r="AP48">
        <v>1.3755378000000003</v>
      </c>
      <c r="AQ48">
        <v>11.269389999999996</v>
      </c>
      <c r="AR48">
        <v>0.67741440000000008</v>
      </c>
      <c r="AS48">
        <v>1.5682879679999999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17.680848177271884</v>
      </c>
      <c r="BB48">
        <f t="shared" si="0"/>
        <v>429.93554843707602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9.411730975384101</v>
      </c>
      <c r="L49">
        <v>194.9946001987127</v>
      </c>
      <c r="M49">
        <v>28.234016068801626</v>
      </c>
      <c r="N49">
        <v>36.244435874834736</v>
      </c>
      <c r="O49">
        <v>0</v>
      </c>
      <c r="P49">
        <v>31.411102918743012</v>
      </c>
      <c r="Q49">
        <v>6.6981325346062048</v>
      </c>
      <c r="R49">
        <v>13.006932989690721</v>
      </c>
      <c r="S49">
        <v>8.09945876923077</v>
      </c>
      <c r="T49">
        <v>0</v>
      </c>
      <c r="U49">
        <v>25.705910447019047</v>
      </c>
      <c r="V49">
        <v>0</v>
      </c>
      <c r="W49">
        <v>0</v>
      </c>
      <c r="X49">
        <v>45.257281521278848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1.3776853999999998</v>
      </c>
      <c r="AF49">
        <v>2.7224999999999997</v>
      </c>
      <c r="AG49">
        <v>13.368625919999999</v>
      </c>
      <c r="AH49">
        <v>0</v>
      </c>
      <c r="AI49">
        <v>0</v>
      </c>
      <c r="AJ49">
        <v>0</v>
      </c>
      <c r="AK49">
        <v>15.76665</v>
      </c>
      <c r="AL49">
        <v>0</v>
      </c>
      <c r="AM49">
        <v>0</v>
      </c>
      <c r="AN49">
        <v>0.42086000000000007</v>
      </c>
      <c r="AO49">
        <v>0</v>
      </c>
      <c r="AP49">
        <v>1.3755378000000003</v>
      </c>
      <c r="AQ49">
        <v>9.549019999999997</v>
      </c>
      <c r="AR49">
        <v>0.67741440000000008</v>
      </c>
      <c r="AS49">
        <v>1.5682879679999999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17.612662617151422</v>
      </c>
      <c r="BB49">
        <f t="shared" si="0"/>
        <v>428.27752116915036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9.411730975384101</v>
      </c>
      <c r="L50">
        <v>194.9946001987127</v>
      </c>
      <c r="M50">
        <v>28.234016068801626</v>
      </c>
      <c r="N50">
        <v>36.244435874834736</v>
      </c>
      <c r="O50">
        <v>0</v>
      </c>
      <c r="P50">
        <v>31.411102918743012</v>
      </c>
      <c r="Q50">
        <v>6.6981325346062048</v>
      </c>
      <c r="R50">
        <v>13.006932989690721</v>
      </c>
      <c r="S50">
        <v>8.09945876923077</v>
      </c>
      <c r="T50">
        <v>0</v>
      </c>
      <c r="U50">
        <v>25.705910447019047</v>
      </c>
      <c r="V50">
        <v>0</v>
      </c>
      <c r="W50">
        <v>0</v>
      </c>
      <c r="X50">
        <v>45.257281521278848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1.3776853999999998</v>
      </c>
      <c r="AF50">
        <v>2.7224999999999997</v>
      </c>
      <c r="AG50">
        <v>13.368625919999999</v>
      </c>
      <c r="AH50">
        <v>0</v>
      </c>
      <c r="AI50">
        <v>0</v>
      </c>
      <c r="AJ50">
        <v>0</v>
      </c>
      <c r="AK50">
        <v>15.76665</v>
      </c>
      <c r="AL50">
        <v>0</v>
      </c>
      <c r="AM50">
        <v>0</v>
      </c>
      <c r="AN50">
        <v>0.42086000000000007</v>
      </c>
      <c r="AO50">
        <v>0</v>
      </c>
      <c r="AP50">
        <v>1.3755378000000003</v>
      </c>
      <c r="AQ50">
        <v>4.7745099999999994</v>
      </c>
      <c r="AR50">
        <v>0.67741440000000008</v>
      </c>
      <c r="AS50">
        <v>1.5682879679999999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17.424069625564119</v>
      </c>
      <c r="BB50">
        <f t="shared" si="0"/>
        <v>423.69160416073771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9.411730975384101</v>
      </c>
      <c r="L51">
        <v>197.99428254469427</v>
      </c>
      <c r="M51">
        <v>28.234016068801626</v>
      </c>
      <c r="N51">
        <v>36.244435874834736</v>
      </c>
      <c r="O51">
        <v>0</v>
      </c>
      <c r="P51">
        <v>31.518468788001623</v>
      </c>
      <c r="Q51">
        <v>6.6981325346062048</v>
      </c>
      <c r="R51">
        <v>13.006932989690721</v>
      </c>
      <c r="S51">
        <v>8.09945876923077</v>
      </c>
      <c r="T51">
        <v>0</v>
      </c>
      <c r="U51">
        <v>25.705910447019047</v>
      </c>
      <c r="V51">
        <v>0</v>
      </c>
      <c r="W51">
        <v>0</v>
      </c>
      <c r="X51">
        <v>45.257281521278848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1.3776853999999998</v>
      </c>
      <c r="AF51">
        <v>2.7224999999999997</v>
      </c>
      <c r="AG51">
        <v>13.368625919999999</v>
      </c>
      <c r="AH51">
        <v>0</v>
      </c>
      <c r="AI51">
        <v>0</v>
      </c>
      <c r="AJ51">
        <v>0</v>
      </c>
      <c r="AK51">
        <v>15.76665</v>
      </c>
      <c r="AL51">
        <v>0</v>
      </c>
      <c r="AM51">
        <v>0</v>
      </c>
      <c r="AN51">
        <v>0.42086000000000007</v>
      </c>
      <c r="AO51">
        <v>0</v>
      </c>
      <c r="AP51">
        <v>1.3755378000000003</v>
      </c>
      <c r="AQ51">
        <v>0</v>
      </c>
      <c r="AR51">
        <v>0.67741440000000008</v>
      </c>
      <c r="AS51">
        <v>1.5682879679999999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17.358204885065359</v>
      </c>
      <c r="BB51">
        <f t="shared" si="0"/>
        <v>422.09000711647661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9.411730975384101</v>
      </c>
      <c r="L52">
        <v>197.99428254469427</v>
      </c>
      <c r="M52">
        <v>28.234016068801626</v>
      </c>
      <c r="N52">
        <v>36.244435874834736</v>
      </c>
      <c r="O52">
        <v>0</v>
      </c>
      <c r="P52">
        <v>31.518468788001623</v>
      </c>
      <c r="Q52">
        <v>6.6981325346062048</v>
      </c>
      <c r="R52">
        <v>13.006932989690721</v>
      </c>
      <c r="S52">
        <v>8.09945876923077</v>
      </c>
      <c r="T52">
        <v>0</v>
      </c>
      <c r="U52">
        <v>25.705910447019047</v>
      </c>
      <c r="V52">
        <v>0</v>
      </c>
      <c r="W52">
        <v>0</v>
      </c>
      <c r="X52">
        <v>45.257281521278848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1.3776853999999998</v>
      </c>
      <c r="AF52">
        <v>2.7224999999999997</v>
      </c>
      <c r="AG52">
        <v>13.368625919999999</v>
      </c>
      <c r="AH52">
        <v>0</v>
      </c>
      <c r="AI52">
        <v>0</v>
      </c>
      <c r="AJ52">
        <v>0</v>
      </c>
      <c r="AK52">
        <v>15.76665</v>
      </c>
      <c r="AL52">
        <v>0</v>
      </c>
      <c r="AM52">
        <v>0</v>
      </c>
      <c r="AN52">
        <v>0.42086000000000007</v>
      </c>
      <c r="AO52">
        <v>0</v>
      </c>
      <c r="AP52">
        <v>1.3755378000000003</v>
      </c>
      <c r="AQ52">
        <v>0</v>
      </c>
      <c r="AR52">
        <v>0.67741440000000008</v>
      </c>
      <c r="AS52">
        <v>1.5682879679999999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17.358204885065359</v>
      </c>
      <c r="BB52">
        <f t="shared" si="0"/>
        <v>422.09000711647661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9.4117040133474887</v>
      </c>
      <c r="L53">
        <v>197.99428254469427</v>
      </c>
      <c r="M53">
        <v>28.234016068801626</v>
      </c>
      <c r="N53">
        <v>36.244435874834736</v>
      </c>
      <c r="O53">
        <v>0</v>
      </c>
      <c r="P53">
        <v>31.518468788001623</v>
      </c>
      <c r="Q53">
        <v>6.6981325346062048</v>
      </c>
      <c r="R53">
        <v>13.006932989690721</v>
      </c>
      <c r="S53">
        <v>8.09945876923077</v>
      </c>
      <c r="T53">
        <v>0</v>
      </c>
      <c r="U53">
        <v>25.705910447019047</v>
      </c>
      <c r="V53">
        <v>0</v>
      </c>
      <c r="W53">
        <v>0</v>
      </c>
      <c r="X53">
        <v>45.257281521278848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1.3776853999999998</v>
      </c>
      <c r="AF53">
        <v>2.7224999999999997</v>
      </c>
      <c r="AG53">
        <v>13.368625919999999</v>
      </c>
      <c r="AH53">
        <v>0</v>
      </c>
      <c r="AI53">
        <v>0</v>
      </c>
      <c r="AJ53">
        <v>0</v>
      </c>
      <c r="AK53">
        <v>15.76665</v>
      </c>
      <c r="AL53">
        <v>0</v>
      </c>
      <c r="AM53">
        <v>0</v>
      </c>
      <c r="AN53">
        <v>0.42086000000000007</v>
      </c>
      <c r="AO53">
        <v>0</v>
      </c>
      <c r="AP53">
        <v>1.3755378000000003</v>
      </c>
      <c r="AQ53">
        <v>0</v>
      </c>
      <c r="AR53">
        <v>0.67741440000000008</v>
      </c>
      <c r="AS53">
        <v>1.5682879679999999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17.358203825549548</v>
      </c>
      <c r="BB53">
        <f t="shared" si="0"/>
        <v>422.08998121395581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9.4117040133474887</v>
      </c>
      <c r="L54">
        <v>197.99428254469427</v>
      </c>
      <c r="M54">
        <v>28.234016068801626</v>
      </c>
      <c r="N54">
        <v>36.244435874834736</v>
      </c>
      <c r="O54">
        <v>0</v>
      </c>
      <c r="P54">
        <v>31.518468788001623</v>
      </c>
      <c r="Q54">
        <v>6.6981325346062048</v>
      </c>
      <c r="R54">
        <v>13.006932989690721</v>
      </c>
      <c r="S54">
        <v>8.09945876923077</v>
      </c>
      <c r="T54">
        <v>0</v>
      </c>
      <c r="U54">
        <v>25.705910447019047</v>
      </c>
      <c r="V54">
        <v>0</v>
      </c>
      <c r="W54">
        <v>0</v>
      </c>
      <c r="X54">
        <v>45.257281521278848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1.3776853999999998</v>
      </c>
      <c r="AF54">
        <v>2.7224999999999997</v>
      </c>
      <c r="AG54">
        <v>13.368625919999999</v>
      </c>
      <c r="AH54">
        <v>0</v>
      </c>
      <c r="AI54">
        <v>0</v>
      </c>
      <c r="AJ54">
        <v>0</v>
      </c>
      <c r="AK54">
        <v>15.76665</v>
      </c>
      <c r="AL54">
        <v>0</v>
      </c>
      <c r="AM54">
        <v>0</v>
      </c>
      <c r="AN54">
        <v>0.42086000000000007</v>
      </c>
      <c r="AO54">
        <v>0</v>
      </c>
      <c r="AP54">
        <v>1.3755378000000003</v>
      </c>
      <c r="AQ54">
        <v>0</v>
      </c>
      <c r="AR54">
        <v>0.67741440000000008</v>
      </c>
      <c r="AS54">
        <v>1.5682879679999999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17.358203825549548</v>
      </c>
      <c r="BB54">
        <f t="shared" si="0"/>
        <v>422.08998121395581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1.915706114186692</v>
      </c>
      <c r="L55">
        <v>104.99731127197519</v>
      </c>
      <c r="M55">
        <v>27.310131024801123</v>
      </c>
      <c r="N55">
        <v>36.244435874834736</v>
      </c>
      <c r="O55">
        <v>0</v>
      </c>
      <c r="P55">
        <v>31.518468788001623</v>
      </c>
      <c r="Q55">
        <v>2.0834637532544393</v>
      </c>
      <c r="R55">
        <v>3.1231971512770134</v>
      </c>
      <c r="S55">
        <v>2.0821230769230774</v>
      </c>
      <c r="T55">
        <v>0</v>
      </c>
      <c r="U55">
        <v>25.705910447019047</v>
      </c>
      <c r="V55">
        <v>0</v>
      </c>
      <c r="W55">
        <v>0</v>
      </c>
      <c r="X55">
        <v>45.257281521278848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1.1808732000000002</v>
      </c>
      <c r="AF55">
        <v>2.7224999999999997</v>
      </c>
      <c r="AG55">
        <v>13.368625919999999</v>
      </c>
      <c r="AH55">
        <v>0</v>
      </c>
      <c r="AI55">
        <v>0</v>
      </c>
      <c r="AJ55">
        <v>0</v>
      </c>
      <c r="AK55">
        <v>15.76665</v>
      </c>
      <c r="AL55">
        <v>0</v>
      </c>
      <c r="AM55">
        <v>0</v>
      </c>
      <c r="AN55">
        <v>0.42086000000000007</v>
      </c>
      <c r="AO55">
        <v>0</v>
      </c>
      <c r="AP55">
        <v>1.3755378000000003</v>
      </c>
      <c r="AQ55">
        <v>0</v>
      </c>
      <c r="AR55">
        <v>1.0161216</v>
      </c>
      <c r="AS55">
        <v>1.5682879679999999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12.547471189917593</v>
      </c>
      <c r="BB55">
        <f t="shared" si="0"/>
        <v>305.11001432163431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1.915706114186692</v>
      </c>
      <c r="L56">
        <v>104.99731127197519</v>
      </c>
      <c r="M56">
        <v>27.310131024801123</v>
      </c>
      <c r="N56">
        <v>36.244435874834736</v>
      </c>
      <c r="O56">
        <v>0</v>
      </c>
      <c r="P56">
        <v>31.518468788001623</v>
      </c>
      <c r="Q56">
        <v>2.0834637532544393</v>
      </c>
      <c r="R56">
        <v>3.1231971512770134</v>
      </c>
      <c r="S56">
        <v>2.0821230769230774</v>
      </c>
      <c r="T56">
        <v>0</v>
      </c>
      <c r="U56">
        <v>25.705910447019047</v>
      </c>
      <c r="V56">
        <v>0</v>
      </c>
      <c r="W56">
        <v>0</v>
      </c>
      <c r="X56">
        <v>45.257281521278848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1.1808732000000002</v>
      </c>
      <c r="AF56">
        <v>2.7224999999999997</v>
      </c>
      <c r="AG56">
        <v>13.368625919999999</v>
      </c>
      <c r="AH56">
        <v>0</v>
      </c>
      <c r="AI56">
        <v>0</v>
      </c>
      <c r="AJ56">
        <v>0</v>
      </c>
      <c r="AK56">
        <v>15.76665</v>
      </c>
      <c r="AL56">
        <v>0</v>
      </c>
      <c r="AM56">
        <v>0</v>
      </c>
      <c r="AN56">
        <v>0.42086000000000007</v>
      </c>
      <c r="AO56">
        <v>0</v>
      </c>
      <c r="AP56">
        <v>1.3755378000000003</v>
      </c>
      <c r="AQ56">
        <v>0</v>
      </c>
      <c r="AR56">
        <v>1.0161216</v>
      </c>
      <c r="AS56">
        <v>1.5682879679999999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12.547471189917593</v>
      </c>
      <c r="BB56">
        <f t="shared" si="0"/>
        <v>305.11001432163431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1.915706114186692</v>
      </c>
      <c r="L57">
        <v>104.99731127197519</v>
      </c>
      <c r="M57">
        <v>27.310131024801123</v>
      </c>
      <c r="N57">
        <v>36.244435874834736</v>
      </c>
      <c r="O57">
        <v>0</v>
      </c>
      <c r="P57">
        <v>31.518468788001623</v>
      </c>
      <c r="Q57">
        <v>2.0834637532544393</v>
      </c>
      <c r="R57">
        <v>3.1231971512770134</v>
      </c>
      <c r="S57">
        <v>2.0821230769230774</v>
      </c>
      <c r="T57">
        <v>0</v>
      </c>
      <c r="U57">
        <v>25.705910447019047</v>
      </c>
      <c r="V57">
        <v>0</v>
      </c>
      <c r="W57">
        <v>0</v>
      </c>
      <c r="X57">
        <v>45.257281521278848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1.1808732000000002</v>
      </c>
      <c r="AF57">
        <v>2.7224999999999997</v>
      </c>
      <c r="AG57">
        <v>13.368625919999999</v>
      </c>
      <c r="AH57">
        <v>0</v>
      </c>
      <c r="AI57">
        <v>0</v>
      </c>
      <c r="AJ57">
        <v>0</v>
      </c>
      <c r="AK57">
        <v>15.76665</v>
      </c>
      <c r="AL57">
        <v>0</v>
      </c>
      <c r="AM57">
        <v>0</v>
      </c>
      <c r="AN57">
        <v>0.42086000000000007</v>
      </c>
      <c r="AO57">
        <v>0</v>
      </c>
      <c r="AP57">
        <v>1.3755378000000003</v>
      </c>
      <c r="AQ57">
        <v>0</v>
      </c>
      <c r="AR57">
        <v>1.0161216</v>
      </c>
      <c r="AS57">
        <v>1.5682879679999999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12.547471189917593</v>
      </c>
      <c r="BB57">
        <f t="shared" si="0"/>
        <v>305.11001432163431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1.915706114186692</v>
      </c>
      <c r="L58">
        <v>104.99731127197519</v>
      </c>
      <c r="M58">
        <v>27.310131024801123</v>
      </c>
      <c r="N58">
        <v>36.244435874834736</v>
      </c>
      <c r="O58">
        <v>0</v>
      </c>
      <c r="P58">
        <v>31.518468788001623</v>
      </c>
      <c r="Q58">
        <v>2.0834637532544393</v>
      </c>
      <c r="R58">
        <v>3.1231971512770134</v>
      </c>
      <c r="S58">
        <v>2.0821230769230774</v>
      </c>
      <c r="T58">
        <v>0</v>
      </c>
      <c r="U58">
        <v>25.705910447019047</v>
      </c>
      <c r="V58">
        <v>0</v>
      </c>
      <c r="W58">
        <v>0</v>
      </c>
      <c r="X58">
        <v>45.257281521278848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1.1808732000000002</v>
      </c>
      <c r="AF58">
        <v>2.7224999999999997</v>
      </c>
      <c r="AG58">
        <v>13.368625919999999</v>
      </c>
      <c r="AH58">
        <v>0</v>
      </c>
      <c r="AI58">
        <v>0</v>
      </c>
      <c r="AJ58">
        <v>0</v>
      </c>
      <c r="AK58">
        <v>15.76665</v>
      </c>
      <c r="AL58">
        <v>0</v>
      </c>
      <c r="AM58">
        <v>0</v>
      </c>
      <c r="AN58">
        <v>0.42086000000000007</v>
      </c>
      <c r="AO58">
        <v>0</v>
      </c>
      <c r="AP58">
        <v>1.3755378000000003</v>
      </c>
      <c r="AQ58">
        <v>0</v>
      </c>
      <c r="AR58">
        <v>1.0161216</v>
      </c>
      <c r="AS58">
        <v>1.5682879679999999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12.547471189917593</v>
      </c>
      <c r="BB58">
        <f t="shared" si="0"/>
        <v>305.11001432163431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9.4117040133474887</v>
      </c>
      <c r="L59">
        <v>104.99781508826592</v>
      </c>
      <c r="M59">
        <v>27.310131024801123</v>
      </c>
      <c r="N59">
        <v>36.244435874834736</v>
      </c>
      <c r="O59">
        <v>0</v>
      </c>
      <c r="P59">
        <v>31.518468788001623</v>
      </c>
      <c r="Q59">
        <v>6.6981325346062048</v>
      </c>
      <c r="R59">
        <v>13.006932989690721</v>
      </c>
      <c r="S59">
        <v>8.09945876923077</v>
      </c>
      <c r="T59">
        <v>0</v>
      </c>
      <c r="U59">
        <v>25.705910447019047</v>
      </c>
      <c r="V59">
        <v>0</v>
      </c>
      <c r="W59">
        <v>0</v>
      </c>
      <c r="X59">
        <v>45.257281521278848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1.1808732000000002</v>
      </c>
      <c r="AF59">
        <v>2.7224999999999997</v>
      </c>
      <c r="AG59">
        <v>13.368625919999999</v>
      </c>
      <c r="AH59">
        <v>0</v>
      </c>
      <c r="AI59">
        <v>0</v>
      </c>
      <c r="AJ59">
        <v>0</v>
      </c>
      <c r="AK59">
        <v>15.76665</v>
      </c>
      <c r="AL59">
        <v>0</v>
      </c>
      <c r="AM59">
        <v>0</v>
      </c>
      <c r="AN59">
        <v>0.42086000000000007</v>
      </c>
      <c r="AO59">
        <v>0</v>
      </c>
      <c r="AP59">
        <v>1.3755378000000003</v>
      </c>
      <c r="AQ59">
        <v>0</v>
      </c>
      <c r="AR59">
        <v>12.193459199999999</v>
      </c>
      <c r="AS59">
        <v>1.5682879679999999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14.095488725891725</v>
      </c>
      <c r="BB59">
        <f t="shared" si="0"/>
        <v>342.75157641318486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9.4117040133474887</v>
      </c>
      <c r="L60">
        <v>104.99781508826592</v>
      </c>
      <c r="M60">
        <v>27.310131024801123</v>
      </c>
      <c r="N60">
        <v>36.244435874834736</v>
      </c>
      <c r="O60">
        <v>0</v>
      </c>
      <c r="P60">
        <v>31.518468788001623</v>
      </c>
      <c r="Q60">
        <v>6.6981325346062048</v>
      </c>
      <c r="R60">
        <v>13.006932989690721</v>
      </c>
      <c r="S60">
        <v>8.09945876923077</v>
      </c>
      <c r="T60">
        <v>0</v>
      </c>
      <c r="U60">
        <v>25.705910447019047</v>
      </c>
      <c r="V60">
        <v>0</v>
      </c>
      <c r="W60">
        <v>0</v>
      </c>
      <c r="X60">
        <v>45.257281521278848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1.1808732000000002</v>
      </c>
      <c r="AF60">
        <v>2.7224999999999997</v>
      </c>
      <c r="AG60">
        <v>13.368625919999999</v>
      </c>
      <c r="AH60">
        <v>0</v>
      </c>
      <c r="AI60">
        <v>0</v>
      </c>
      <c r="AJ60">
        <v>0</v>
      </c>
      <c r="AK60">
        <v>15.76665</v>
      </c>
      <c r="AL60">
        <v>0</v>
      </c>
      <c r="AM60">
        <v>0</v>
      </c>
      <c r="AN60">
        <v>0.42086000000000007</v>
      </c>
      <c r="AO60">
        <v>0</v>
      </c>
      <c r="AP60">
        <v>1.3755378000000003</v>
      </c>
      <c r="AQ60">
        <v>0</v>
      </c>
      <c r="AR60">
        <v>1.0161216</v>
      </c>
      <c r="AS60">
        <v>1.5682879679999999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13.653983890691725</v>
      </c>
      <c r="BB60">
        <f t="shared" si="0"/>
        <v>332.01574364838484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9.4117040133474887</v>
      </c>
      <c r="L61">
        <v>104.99781508826592</v>
      </c>
      <c r="M61">
        <v>27.310131024801123</v>
      </c>
      <c r="N61">
        <v>36.244435874834736</v>
      </c>
      <c r="O61">
        <v>0</v>
      </c>
      <c r="P61">
        <v>31.518468788001623</v>
      </c>
      <c r="Q61">
        <v>6.6981325346062048</v>
      </c>
      <c r="R61">
        <v>13.006932989690721</v>
      </c>
      <c r="S61">
        <v>8.09945876923077</v>
      </c>
      <c r="T61">
        <v>0</v>
      </c>
      <c r="U61">
        <v>25.705910447019047</v>
      </c>
      <c r="V61">
        <v>0</v>
      </c>
      <c r="W61">
        <v>0</v>
      </c>
      <c r="X61">
        <v>45.257281521278848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1.1808732000000002</v>
      </c>
      <c r="AF61">
        <v>2.7224999999999997</v>
      </c>
      <c r="AG61">
        <v>13.368625919999999</v>
      </c>
      <c r="AH61">
        <v>0</v>
      </c>
      <c r="AI61">
        <v>0</v>
      </c>
      <c r="AJ61">
        <v>0</v>
      </c>
      <c r="AK61">
        <v>15.76665</v>
      </c>
      <c r="AL61">
        <v>0</v>
      </c>
      <c r="AM61">
        <v>0</v>
      </c>
      <c r="AN61">
        <v>0.42086000000000007</v>
      </c>
      <c r="AO61">
        <v>0</v>
      </c>
      <c r="AP61">
        <v>1.3755378000000003</v>
      </c>
      <c r="AQ61">
        <v>0</v>
      </c>
      <c r="AR61">
        <v>1.0161216</v>
      </c>
      <c r="AS61">
        <v>1.5682879679999999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13.653983890691725</v>
      </c>
      <c r="BB61">
        <f t="shared" si="0"/>
        <v>332.01574364838484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9.4117040133474887</v>
      </c>
      <c r="L62">
        <v>104.99781508826592</v>
      </c>
      <c r="M62">
        <v>27.310131024801123</v>
      </c>
      <c r="N62">
        <v>36.244435874834736</v>
      </c>
      <c r="O62">
        <v>0</v>
      </c>
      <c r="P62">
        <v>31.518468788001623</v>
      </c>
      <c r="Q62">
        <v>6.6981325346062048</v>
      </c>
      <c r="R62">
        <v>13.006932989690721</v>
      </c>
      <c r="S62">
        <v>8.09945876923077</v>
      </c>
      <c r="T62">
        <v>0</v>
      </c>
      <c r="U62">
        <v>25.705910447019047</v>
      </c>
      <c r="V62">
        <v>0</v>
      </c>
      <c r="W62">
        <v>0</v>
      </c>
      <c r="X62">
        <v>45.257281521278848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1.1808732000000002</v>
      </c>
      <c r="AF62">
        <v>2.7224999999999997</v>
      </c>
      <c r="AG62">
        <v>13.368625919999999</v>
      </c>
      <c r="AH62">
        <v>0</v>
      </c>
      <c r="AI62">
        <v>0</v>
      </c>
      <c r="AJ62">
        <v>0</v>
      </c>
      <c r="AK62">
        <v>15.76665</v>
      </c>
      <c r="AL62">
        <v>0</v>
      </c>
      <c r="AM62">
        <v>0</v>
      </c>
      <c r="AN62">
        <v>0.42086000000000007</v>
      </c>
      <c r="AO62">
        <v>0</v>
      </c>
      <c r="AP62">
        <v>1.3755378000000003</v>
      </c>
      <c r="AQ62">
        <v>0</v>
      </c>
      <c r="AR62">
        <v>1.0161216</v>
      </c>
      <c r="AS62">
        <v>1.5682879679999999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13.653983890691725</v>
      </c>
      <c r="BB62">
        <f t="shared" si="0"/>
        <v>332.01574364838484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9.4117040133474887</v>
      </c>
      <c r="L63">
        <v>104.99781508826592</v>
      </c>
      <c r="M63">
        <v>27.310131024801123</v>
      </c>
      <c r="N63">
        <v>36.244435874834736</v>
      </c>
      <c r="O63">
        <v>0</v>
      </c>
      <c r="P63">
        <v>31.518468788001623</v>
      </c>
      <c r="Q63">
        <v>6.6981325346062048</v>
      </c>
      <c r="R63">
        <v>13.006932989690721</v>
      </c>
      <c r="S63">
        <v>8.09945876923077</v>
      </c>
      <c r="T63">
        <v>0</v>
      </c>
      <c r="U63">
        <v>25.705910447019047</v>
      </c>
      <c r="V63">
        <v>0</v>
      </c>
      <c r="W63">
        <v>0</v>
      </c>
      <c r="X63">
        <v>45.257281521278848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1.1808732000000002</v>
      </c>
      <c r="AF63">
        <v>2.7224999999999997</v>
      </c>
      <c r="AG63">
        <v>13.368625919999999</v>
      </c>
      <c r="AH63">
        <v>0</v>
      </c>
      <c r="AI63">
        <v>0</v>
      </c>
      <c r="AJ63">
        <v>0</v>
      </c>
      <c r="AK63">
        <v>15.76665</v>
      </c>
      <c r="AL63">
        <v>0</v>
      </c>
      <c r="AM63">
        <v>0</v>
      </c>
      <c r="AN63">
        <v>0.42086000000000007</v>
      </c>
      <c r="AO63">
        <v>0</v>
      </c>
      <c r="AP63">
        <v>1.3755378000000003</v>
      </c>
      <c r="AQ63">
        <v>0</v>
      </c>
      <c r="AR63">
        <v>1.0161216</v>
      </c>
      <c r="AS63">
        <v>1.5682879679999999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13.653983890691725</v>
      </c>
      <c r="BB63">
        <f t="shared" si="0"/>
        <v>332.01574364838484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9.4117040133474887</v>
      </c>
      <c r="L64">
        <v>104.99781508826592</v>
      </c>
      <c r="M64">
        <v>27.310131024801123</v>
      </c>
      <c r="N64">
        <v>36.244435874834736</v>
      </c>
      <c r="O64">
        <v>0</v>
      </c>
      <c r="P64">
        <v>31.518468788001623</v>
      </c>
      <c r="Q64">
        <v>6.6981325346062048</v>
      </c>
      <c r="R64">
        <v>13.006932989690721</v>
      </c>
      <c r="S64">
        <v>8.09945876923077</v>
      </c>
      <c r="T64">
        <v>0</v>
      </c>
      <c r="U64">
        <v>25.705910447019047</v>
      </c>
      <c r="V64">
        <v>0</v>
      </c>
      <c r="W64">
        <v>0</v>
      </c>
      <c r="X64">
        <v>45.257281521278848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1.1808732000000002</v>
      </c>
      <c r="AF64">
        <v>2.7224999999999997</v>
      </c>
      <c r="AG64">
        <v>13.368625919999999</v>
      </c>
      <c r="AH64">
        <v>0</v>
      </c>
      <c r="AI64">
        <v>0</v>
      </c>
      <c r="AJ64">
        <v>0</v>
      </c>
      <c r="AK64">
        <v>15.76665</v>
      </c>
      <c r="AL64">
        <v>0</v>
      </c>
      <c r="AM64">
        <v>0</v>
      </c>
      <c r="AN64">
        <v>0.42086000000000007</v>
      </c>
      <c r="AO64">
        <v>0</v>
      </c>
      <c r="AP64">
        <v>1.3755378000000003</v>
      </c>
      <c r="AQ64">
        <v>0</v>
      </c>
      <c r="AR64">
        <v>1.0161216</v>
      </c>
      <c r="AS64">
        <v>1.5682879679999999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13.653983890691725</v>
      </c>
      <c r="BB64">
        <f t="shared" si="0"/>
        <v>332.01574364838484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9.4117040133474887</v>
      </c>
      <c r="L65">
        <v>104.99781508826592</v>
      </c>
      <c r="M65">
        <v>27.310131024801123</v>
      </c>
      <c r="N65">
        <v>36.244435874834736</v>
      </c>
      <c r="O65">
        <v>0</v>
      </c>
      <c r="P65">
        <v>31.518468788001623</v>
      </c>
      <c r="Q65">
        <v>6.6981325346062048</v>
      </c>
      <c r="R65">
        <v>13.006932989690721</v>
      </c>
      <c r="S65">
        <v>8.09945876923077</v>
      </c>
      <c r="T65">
        <v>0</v>
      </c>
      <c r="U65">
        <v>25.705910447019047</v>
      </c>
      <c r="V65">
        <v>0</v>
      </c>
      <c r="W65">
        <v>0</v>
      </c>
      <c r="X65">
        <v>45.257281521278848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1.1808732000000002</v>
      </c>
      <c r="AF65">
        <v>2.7224999999999997</v>
      </c>
      <c r="AG65">
        <v>13.368625919999999</v>
      </c>
      <c r="AH65">
        <v>0</v>
      </c>
      <c r="AI65">
        <v>0</v>
      </c>
      <c r="AJ65">
        <v>0</v>
      </c>
      <c r="AK65">
        <v>15.76665</v>
      </c>
      <c r="AL65">
        <v>0</v>
      </c>
      <c r="AM65">
        <v>0</v>
      </c>
      <c r="AN65">
        <v>0.42086000000000007</v>
      </c>
      <c r="AO65">
        <v>0</v>
      </c>
      <c r="AP65">
        <v>1.3755378000000003</v>
      </c>
      <c r="AQ65">
        <v>0</v>
      </c>
      <c r="AR65">
        <v>1.0161216</v>
      </c>
      <c r="AS65">
        <v>1.5682879679999999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13.653983890691725</v>
      </c>
      <c r="BB65">
        <f t="shared" si="0"/>
        <v>332.01574364838484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9.4117040133474887</v>
      </c>
      <c r="L66">
        <v>104.99781508826592</v>
      </c>
      <c r="M66">
        <v>27.310131024801123</v>
      </c>
      <c r="N66">
        <v>36.244435874834736</v>
      </c>
      <c r="O66">
        <v>0</v>
      </c>
      <c r="P66">
        <v>31.518468788001623</v>
      </c>
      <c r="Q66">
        <v>6.6981325346062048</v>
      </c>
      <c r="R66">
        <v>13.006932989690721</v>
      </c>
      <c r="S66">
        <v>8.09945876923077</v>
      </c>
      <c r="T66">
        <v>0</v>
      </c>
      <c r="U66">
        <v>25.705910447019047</v>
      </c>
      <c r="V66">
        <v>0</v>
      </c>
      <c r="W66">
        <v>0</v>
      </c>
      <c r="X66">
        <v>45.257281521278848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1.1808732000000002</v>
      </c>
      <c r="AF66">
        <v>2.7224999999999997</v>
      </c>
      <c r="AG66">
        <v>13.368625919999999</v>
      </c>
      <c r="AH66">
        <v>0</v>
      </c>
      <c r="AI66">
        <v>0</v>
      </c>
      <c r="AJ66">
        <v>0</v>
      </c>
      <c r="AK66">
        <v>15.76665</v>
      </c>
      <c r="AL66">
        <v>0</v>
      </c>
      <c r="AM66">
        <v>0</v>
      </c>
      <c r="AN66">
        <v>0.42086000000000007</v>
      </c>
      <c r="AO66">
        <v>0</v>
      </c>
      <c r="AP66">
        <v>1.3755378000000003</v>
      </c>
      <c r="AQ66">
        <v>0</v>
      </c>
      <c r="AR66">
        <v>1.0161216</v>
      </c>
      <c r="AS66">
        <v>1.5682879679999999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13.653983890691725</v>
      </c>
      <c r="BB66">
        <f t="shared" si="0"/>
        <v>332.01574364838484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9.4117040133474887</v>
      </c>
      <c r="L67">
        <v>104.99781508826592</v>
      </c>
      <c r="M67">
        <v>27.310131024801123</v>
      </c>
      <c r="N67">
        <v>36.244435874834736</v>
      </c>
      <c r="O67">
        <v>0</v>
      </c>
      <c r="P67">
        <v>31.518468788001623</v>
      </c>
      <c r="Q67">
        <v>6.6975770071599046</v>
      </c>
      <c r="R67">
        <v>13.006289887088855</v>
      </c>
      <c r="S67">
        <v>8.0992101775147916</v>
      </c>
      <c r="T67">
        <v>0</v>
      </c>
      <c r="U67">
        <v>25.705910447019047</v>
      </c>
      <c r="V67">
        <v>0</v>
      </c>
      <c r="W67">
        <v>0</v>
      </c>
      <c r="X67">
        <v>45.257281521278848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2.7224999999999997</v>
      </c>
      <c r="AG67">
        <v>13.368625919999999</v>
      </c>
      <c r="AH67">
        <v>0</v>
      </c>
      <c r="AI67">
        <v>0</v>
      </c>
      <c r="AJ67">
        <v>0</v>
      </c>
      <c r="AK67">
        <v>15.76665</v>
      </c>
      <c r="AL67">
        <v>0</v>
      </c>
      <c r="AM67">
        <v>0</v>
      </c>
      <c r="AN67">
        <v>0.42086000000000007</v>
      </c>
      <c r="AO67">
        <v>0</v>
      </c>
      <c r="AP67">
        <v>1.7685485999999999</v>
      </c>
      <c r="AQ67">
        <v>0</v>
      </c>
      <c r="AR67">
        <v>1.0161216</v>
      </c>
      <c r="AS67">
        <v>1.5682879679999999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13.622805940282952</v>
      </c>
      <c r="BB67">
        <f t="shared" si="0"/>
        <v>331.25761197702946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9.4117040133474887</v>
      </c>
      <c r="L68">
        <v>104.99781508826592</v>
      </c>
      <c r="M68">
        <v>27.310131024801123</v>
      </c>
      <c r="N68">
        <v>36.244435874834736</v>
      </c>
      <c r="O68">
        <v>0</v>
      </c>
      <c r="P68">
        <v>31.518468788001623</v>
      </c>
      <c r="Q68">
        <v>6.6975770071599046</v>
      </c>
      <c r="R68">
        <v>13.006289887088855</v>
      </c>
      <c r="S68">
        <v>8.0992101775147916</v>
      </c>
      <c r="T68">
        <v>0</v>
      </c>
      <c r="U68">
        <v>25.705910447019047</v>
      </c>
      <c r="V68">
        <v>0</v>
      </c>
      <c r="W68">
        <v>0</v>
      </c>
      <c r="X68">
        <v>45.257281521278848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2.7224999999999997</v>
      </c>
      <c r="AG68">
        <v>13.368625919999999</v>
      </c>
      <c r="AH68">
        <v>5.6364682400000001</v>
      </c>
      <c r="AI68">
        <v>0</v>
      </c>
      <c r="AJ68">
        <v>0</v>
      </c>
      <c r="AK68">
        <v>15.76665</v>
      </c>
      <c r="AL68">
        <v>0</v>
      </c>
      <c r="AM68">
        <v>0</v>
      </c>
      <c r="AN68">
        <v>0.42086000000000007</v>
      </c>
      <c r="AO68">
        <v>0</v>
      </c>
      <c r="AP68">
        <v>1.7685485999999999</v>
      </c>
      <c r="AQ68">
        <v>3.8659999999999992</v>
      </c>
      <c r="AR68">
        <v>1.0161216</v>
      </c>
      <c r="AS68">
        <v>1.5682879679999999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13.998153405082952</v>
      </c>
      <c r="BB68">
        <f t="shared" ref="BB68:BB99" si="1">SUM(B68:AZ68)-BA68</f>
        <v>340.38473275222941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9.4117040133474887</v>
      </c>
      <c r="L69">
        <v>197.99839829151094</v>
      </c>
      <c r="M69">
        <v>27.310131024801123</v>
      </c>
      <c r="N69">
        <v>36.244435874834736</v>
      </c>
      <c r="O69">
        <v>0</v>
      </c>
      <c r="P69">
        <v>31.289301755818705</v>
      </c>
      <c r="Q69">
        <v>6.6975770071599046</v>
      </c>
      <c r="R69">
        <v>13.006289887088855</v>
      </c>
      <c r="S69">
        <v>8.0992101775147916</v>
      </c>
      <c r="T69">
        <v>0</v>
      </c>
      <c r="U69">
        <v>25.705910447019047</v>
      </c>
      <c r="V69">
        <v>0</v>
      </c>
      <c r="W69">
        <v>0</v>
      </c>
      <c r="X69">
        <v>45.257281521278848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2.7224999999999997</v>
      </c>
      <c r="AG69">
        <v>13.368625919999999</v>
      </c>
      <c r="AH69">
        <v>7.1763281199999991</v>
      </c>
      <c r="AI69">
        <v>0</v>
      </c>
      <c r="AJ69">
        <v>0</v>
      </c>
      <c r="AK69">
        <v>15.76665</v>
      </c>
      <c r="AL69">
        <v>0</v>
      </c>
      <c r="AM69">
        <v>0</v>
      </c>
      <c r="AN69">
        <v>0.42086000000000007</v>
      </c>
      <c r="AO69">
        <v>0</v>
      </c>
      <c r="AP69">
        <v>1.7685485999999999</v>
      </c>
      <c r="AQ69">
        <v>7.2487499999999994</v>
      </c>
      <c r="AR69">
        <v>1.0161216</v>
      </c>
      <c r="AS69">
        <v>1.5682879679999999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17.857038696543484</v>
      </c>
      <c r="BB69">
        <f t="shared" si="1"/>
        <v>434.21987351183094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9.4117040133474887</v>
      </c>
      <c r="L70">
        <v>197.99839829151094</v>
      </c>
      <c r="M70">
        <v>27.310131024801123</v>
      </c>
      <c r="N70">
        <v>36.244435874834736</v>
      </c>
      <c r="O70">
        <v>0</v>
      </c>
      <c r="P70">
        <v>31.289301755818705</v>
      </c>
      <c r="Q70">
        <v>6.6975770071599046</v>
      </c>
      <c r="R70">
        <v>13.006289887088855</v>
      </c>
      <c r="S70">
        <v>8.0992101775147916</v>
      </c>
      <c r="T70">
        <v>0</v>
      </c>
      <c r="U70">
        <v>25.705910447019047</v>
      </c>
      <c r="V70">
        <v>0</v>
      </c>
      <c r="W70">
        <v>0</v>
      </c>
      <c r="X70">
        <v>45.257281521278848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2.7224999999999997</v>
      </c>
      <c r="AG70">
        <v>13.368625919999999</v>
      </c>
      <c r="AH70">
        <v>14.35265624</v>
      </c>
      <c r="AI70">
        <v>0</v>
      </c>
      <c r="AJ70">
        <v>0</v>
      </c>
      <c r="AK70">
        <v>15.76665</v>
      </c>
      <c r="AL70">
        <v>0</v>
      </c>
      <c r="AM70">
        <v>0</v>
      </c>
      <c r="AN70">
        <v>0.42086000000000007</v>
      </c>
      <c r="AO70">
        <v>0</v>
      </c>
      <c r="AP70">
        <v>1.7685485999999999</v>
      </c>
      <c r="AQ70">
        <v>11.114749999999997</v>
      </c>
      <c r="AR70">
        <v>1.0161216</v>
      </c>
      <c r="AS70">
        <v>1.5682879679999999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18.293210488543483</v>
      </c>
      <c r="BB70">
        <f t="shared" si="1"/>
        <v>444.82602983983099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9.4117040133474887</v>
      </c>
      <c r="L71">
        <v>197.99839829151094</v>
      </c>
      <c r="M71">
        <v>27.310131024801123</v>
      </c>
      <c r="N71">
        <v>36.244435874834736</v>
      </c>
      <c r="O71">
        <v>0</v>
      </c>
      <c r="P71">
        <v>31.289301755818705</v>
      </c>
      <c r="Q71">
        <v>6.6975770071599046</v>
      </c>
      <c r="R71">
        <v>13.006289887088855</v>
      </c>
      <c r="S71">
        <v>8.0992101775147916</v>
      </c>
      <c r="T71">
        <v>0</v>
      </c>
      <c r="U71">
        <v>25.705910447019047</v>
      </c>
      <c r="V71">
        <v>0</v>
      </c>
      <c r="W71">
        <v>0</v>
      </c>
      <c r="X71">
        <v>45.257281521278848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2.7964513200000001</v>
      </c>
      <c r="AE71">
        <v>0</v>
      </c>
      <c r="AF71">
        <v>5.4449999999999994</v>
      </c>
      <c r="AG71">
        <v>13.368625919999999</v>
      </c>
      <c r="AH71">
        <v>21.528984360000003</v>
      </c>
      <c r="AI71">
        <v>0</v>
      </c>
      <c r="AJ71">
        <v>0</v>
      </c>
      <c r="AK71">
        <v>15.76665</v>
      </c>
      <c r="AL71">
        <v>0</v>
      </c>
      <c r="AM71">
        <v>0</v>
      </c>
      <c r="AN71">
        <v>0.42086000000000007</v>
      </c>
      <c r="AO71">
        <v>0</v>
      </c>
      <c r="AP71">
        <v>1.7685485999999999</v>
      </c>
      <c r="AQ71">
        <v>18.556799999999999</v>
      </c>
      <c r="AR71">
        <v>1.0161216</v>
      </c>
      <c r="AS71">
        <v>1.5682879679999999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19.088635124130789</v>
      </c>
      <c r="BB71">
        <f t="shared" si="1"/>
        <v>464.16793464424364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9.4117040133474887</v>
      </c>
      <c r="L72">
        <v>197.99839829151094</v>
      </c>
      <c r="M72">
        <v>27.310131024801123</v>
      </c>
      <c r="N72">
        <v>36.244435874834736</v>
      </c>
      <c r="O72">
        <v>0</v>
      </c>
      <c r="P72">
        <v>31.289301755818705</v>
      </c>
      <c r="Q72">
        <v>6.6975770071599046</v>
      </c>
      <c r="R72">
        <v>13.006289887088855</v>
      </c>
      <c r="S72">
        <v>8.0992101775147916</v>
      </c>
      <c r="T72">
        <v>0</v>
      </c>
      <c r="U72">
        <v>25.705910447019047</v>
      </c>
      <c r="V72">
        <v>0</v>
      </c>
      <c r="W72">
        <v>0</v>
      </c>
      <c r="X72">
        <v>45.257281521278848</v>
      </c>
      <c r="Y72">
        <v>0</v>
      </c>
      <c r="Z72">
        <v>0</v>
      </c>
      <c r="AA72">
        <v>0</v>
      </c>
      <c r="AB72">
        <v>4.0405682719999989</v>
      </c>
      <c r="AC72">
        <v>2.9691613119999998</v>
      </c>
      <c r="AD72">
        <v>8.3893539599999993</v>
      </c>
      <c r="AE72">
        <v>4.3298683999999996</v>
      </c>
      <c r="AF72">
        <v>8.1675000000000004</v>
      </c>
      <c r="AG72">
        <v>13.368625919999999</v>
      </c>
      <c r="AH72">
        <v>28.70531248</v>
      </c>
      <c r="AI72">
        <v>0.78111279999999983</v>
      </c>
      <c r="AJ72">
        <v>0</v>
      </c>
      <c r="AK72">
        <v>15.76665</v>
      </c>
      <c r="AL72">
        <v>0</v>
      </c>
      <c r="AM72">
        <v>0</v>
      </c>
      <c r="AN72">
        <v>0.42086000000000007</v>
      </c>
      <c r="AO72">
        <v>0</v>
      </c>
      <c r="AP72">
        <v>1.7685485999999999</v>
      </c>
      <c r="AQ72">
        <v>19.098039999999994</v>
      </c>
      <c r="AR72">
        <v>1.0161216</v>
      </c>
      <c r="AS72">
        <v>1.5682879679999999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20.200705726130785</v>
      </c>
      <c r="BB72">
        <f t="shared" si="1"/>
        <v>491.20954558624362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9.4117040133474887</v>
      </c>
      <c r="L73">
        <v>197.99839829151094</v>
      </c>
      <c r="M73">
        <v>27.310131024801123</v>
      </c>
      <c r="N73">
        <v>36.244435874834736</v>
      </c>
      <c r="O73">
        <v>0</v>
      </c>
      <c r="P73">
        <v>31.289301755818705</v>
      </c>
      <c r="Q73">
        <v>6.6975770071599046</v>
      </c>
      <c r="R73">
        <v>13.006289887088855</v>
      </c>
      <c r="S73">
        <v>8.0992101775147916</v>
      </c>
      <c r="T73">
        <v>0</v>
      </c>
      <c r="U73">
        <v>25.705910447019047</v>
      </c>
      <c r="V73">
        <v>0</v>
      </c>
      <c r="W73">
        <v>0</v>
      </c>
      <c r="X73">
        <v>45.257281521278848</v>
      </c>
      <c r="Y73">
        <v>0</v>
      </c>
      <c r="Z73">
        <v>2.01070584</v>
      </c>
      <c r="AA73">
        <v>0</v>
      </c>
      <c r="AB73">
        <v>8.0811365439999996</v>
      </c>
      <c r="AC73">
        <v>8.9164694944000011</v>
      </c>
      <c r="AD73">
        <v>11.211743379200001</v>
      </c>
      <c r="AE73">
        <v>8.659736800000001</v>
      </c>
      <c r="AF73">
        <v>9.3774999999999995</v>
      </c>
      <c r="AG73">
        <v>13.368625919999999</v>
      </c>
      <c r="AH73">
        <v>37.421500479999999</v>
      </c>
      <c r="AI73">
        <v>5.0772331999999993</v>
      </c>
      <c r="AJ73">
        <v>0</v>
      </c>
      <c r="AK73">
        <v>15.76665</v>
      </c>
      <c r="AL73">
        <v>0</v>
      </c>
      <c r="AM73">
        <v>0</v>
      </c>
      <c r="AN73">
        <v>0.42086000000000007</v>
      </c>
      <c r="AO73">
        <v>0</v>
      </c>
      <c r="AP73">
        <v>1.7685485999999999</v>
      </c>
      <c r="AQ73">
        <v>19.098039999999994</v>
      </c>
      <c r="AR73">
        <v>1.0161216</v>
      </c>
      <c r="AS73">
        <v>2.0635367999999996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21.538506981330777</v>
      </c>
      <c r="BB73">
        <f t="shared" si="1"/>
        <v>523.7401416766437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9.4117040133474887</v>
      </c>
      <c r="L74">
        <v>197.99839829151094</v>
      </c>
      <c r="M74">
        <v>27.310131024801123</v>
      </c>
      <c r="N74">
        <v>36.244435874834736</v>
      </c>
      <c r="O74">
        <v>0</v>
      </c>
      <c r="P74">
        <v>31.289301755818705</v>
      </c>
      <c r="Q74">
        <v>6.6975770071599046</v>
      </c>
      <c r="R74">
        <v>13.006289887088855</v>
      </c>
      <c r="S74">
        <v>8.0992101775147916</v>
      </c>
      <c r="T74">
        <v>0</v>
      </c>
      <c r="U74">
        <v>25.705910447019047</v>
      </c>
      <c r="V74">
        <v>0</v>
      </c>
      <c r="W74">
        <v>0</v>
      </c>
      <c r="X74">
        <v>45.257281521278848</v>
      </c>
      <c r="Y74">
        <v>0</v>
      </c>
      <c r="Z74">
        <v>6.0321175199999999</v>
      </c>
      <c r="AA74">
        <v>0</v>
      </c>
      <c r="AB74">
        <v>12.121704816000001</v>
      </c>
      <c r="AC74">
        <v>8.9164694944000011</v>
      </c>
      <c r="AD74">
        <v>11.211743379200001</v>
      </c>
      <c r="AE74">
        <v>15.167135380800001</v>
      </c>
      <c r="AF74">
        <v>9.3774999999999995</v>
      </c>
      <c r="AG74">
        <v>13.368625919999999</v>
      </c>
      <c r="AH74">
        <v>42.999860800000008</v>
      </c>
      <c r="AI74">
        <v>5.0772331999999993</v>
      </c>
      <c r="AJ74">
        <v>0</v>
      </c>
      <c r="AK74">
        <v>15.76665</v>
      </c>
      <c r="AL74">
        <v>0</v>
      </c>
      <c r="AM74">
        <v>0</v>
      </c>
      <c r="AN74">
        <v>0.42086000000000007</v>
      </c>
      <c r="AO74">
        <v>0</v>
      </c>
      <c r="AP74">
        <v>1.7685485999999999</v>
      </c>
      <c r="AQ74">
        <v>19.098039999999994</v>
      </c>
      <c r="AR74">
        <v>1.0161216</v>
      </c>
      <c r="AS74">
        <v>2.0635367999999996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22.334342806530792</v>
      </c>
      <c r="BB74">
        <f t="shared" si="1"/>
        <v>543.09204470424356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9.4117040133474887</v>
      </c>
      <c r="L75">
        <v>197.99839829151094</v>
      </c>
      <c r="M75">
        <v>28.234016068801626</v>
      </c>
      <c r="N75">
        <v>36.244435874834736</v>
      </c>
      <c r="O75">
        <v>0</v>
      </c>
      <c r="P75">
        <v>31.296519342655913</v>
      </c>
      <c r="Q75">
        <v>6.6975770071599046</v>
      </c>
      <c r="R75">
        <v>13.006289887088855</v>
      </c>
      <c r="S75">
        <v>8.0992101775147916</v>
      </c>
      <c r="T75">
        <v>0</v>
      </c>
      <c r="U75">
        <v>25.705910447019047</v>
      </c>
      <c r="V75">
        <v>0</v>
      </c>
      <c r="W75">
        <v>0</v>
      </c>
      <c r="X75">
        <v>45.257281521278848</v>
      </c>
      <c r="Y75">
        <v>0</v>
      </c>
      <c r="Z75">
        <v>6.0321175199999999</v>
      </c>
      <c r="AA75">
        <v>0</v>
      </c>
      <c r="AB75">
        <v>12.121704816000001</v>
      </c>
      <c r="AC75">
        <v>8.9164694944000011</v>
      </c>
      <c r="AD75">
        <v>11.211743379200001</v>
      </c>
      <c r="AE75">
        <v>15.167135380800001</v>
      </c>
      <c r="AF75">
        <v>9.3774999999999995</v>
      </c>
      <c r="AG75">
        <v>13.368625919999999</v>
      </c>
      <c r="AH75">
        <v>42.999860800000008</v>
      </c>
      <c r="AI75">
        <v>5.0772331999999993</v>
      </c>
      <c r="AJ75">
        <v>0</v>
      </c>
      <c r="AK75">
        <v>15.76665</v>
      </c>
      <c r="AL75">
        <v>0</v>
      </c>
      <c r="AM75">
        <v>0</v>
      </c>
      <c r="AN75">
        <v>0.42086000000000007</v>
      </c>
      <c r="AO75">
        <v>0</v>
      </c>
      <c r="AP75">
        <v>1.7685485999999999</v>
      </c>
      <c r="AQ75">
        <v>19.098039999999994</v>
      </c>
      <c r="AR75">
        <v>1.3548288000000002</v>
      </c>
      <c r="AS75">
        <v>2.0635367999999996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22.384500294848884</v>
      </c>
      <c r="BB75">
        <f t="shared" si="1"/>
        <v>544.31169704676313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9.4117040133474887</v>
      </c>
      <c r="L76">
        <v>197.99839829151094</v>
      </c>
      <c r="M76">
        <v>28.234016068801626</v>
      </c>
      <c r="N76">
        <v>36.244435874834736</v>
      </c>
      <c r="O76">
        <v>0</v>
      </c>
      <c r="P76">
        <v>31.296519342655913</v>
      </c>
      <c r="Q76">
        <v>6.6975770071599046</v>
      </c>
      <c r="R76">
        <v>13.006289887088855</v>
      </c>
      <c r="S76">
        <v>8.0992101775147916</v>
      </c>
      <c r="T76">
        <v>0</v>
      </c>
      <c r="U76">
        <v>25.705910447019047</v>
      </c>
      <c r="V76">
        <v>0</v>
      </c>
      <c r="W76">
        <v>0</v>
      </c>
      <c r="X76">
        <v>45.257281521278848</v>
      </c>
      <c r="Y76">
        <v>0</v>
      </c>
      <c r="Z76">
        <v>2.01070584</v>
      </c>
      <c r="AA76">
        <v>0</v>
      </c>
      <c r="AB76">
        <v>12.121704816000001</v>
      </c>
      <c r="AC76">
        <v>8.9164694944000011</v>
      </c>
      <c r="AD76">
        <v>11.211743379200001</v>
      </c>
      <c r="AE76">
        <v>15.167135380800001</v>
      </c>
      <c r="AF76">
        <v>9.3774999999999995</v>
      </c>
      <c r="AG76">
        <v>13.368625919999999</v>
      </c>
      <c r="AH76">
        <v>42.999860800000008</v>
      </c>
      <c r="AI76">
        <v>5.0772331999999993</v>
      </c>
      <c r="AJ76">
        <v>0</v>
      </c>
      <c r="AK76">
        <v>15.76665</v>
      </c>
      <c r="AL76">
        <v>0</v>
      </c>
      <c r="AM76">
        <v>0</v>
      </c>
      <c r="AN76">
        <v>0.42086000000000007</v>
      </c>
      <c r="AO76">
        <v>0</v>
      </c>
      <c r="AP76">
        <v>1.7685485999999999</v>
      </c>
      <c r="AQ76">
        <v>19.098039999999994</v>
      </c>
      <c r="AR76">
        <v>12.193459199999999</v>
      </c>
      <c r="AS76">
        <v>2.0635367999999996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22.653780495648881</v>
      </c>
      <c r="BB76">
        <f t="shared" si="1"/>
        <v>550.85963556596323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9.4117040133474887</v>
      </c>
      <c r="L77">
        <v>197.99839829151094</v>
      </c>
      <c r="M77">
        <v>28.234016068801626</v>
      </c>
      <c r="N77">
        <v>36.244435874834736</v>
      </c>
      <c r="O77">
        <v>0</v>
      </c>
      <c r="P77">
        <v>31.296519342655913</v>
      </c>
      <c r="Q77">
        <v>6.6975770071599046</v>
      </c>
      <c r="R77">
        <v>13.006289887088855</v>
      </c>
      <c r="S77">
        <v>8.0992101775147916</v>
      </c>
      <c r="T77">
        <v>0</v>
      </c>
      <c r="U77">
        <v>25.705910447019047</v>
      </c>
      <c r="V77">
        <v>0</v>
      </c>
      <c r="W77">
        <v>0</v>
      </c>
      <c r="X77">
        <v>45.257281521278848</v>
      </c>
      <c r="Y77">
        <v>0</v>
      </c>
      <c r="Z77">
        <v>2.01070584</v>
      </c>
      <c r="AA77">
        <v>0</v>
      </c>
      <c r="AB77">
        <v>12.121704816000001</v>
      </c>
      <c r="AC77">
        <v>8.9164694944000011</v>
      </c>
      <c r="AD77">
        <v>11.211743379200001</v>
      </c>
      <c r="AE77">
        <v>15.167135380800001</v>
      </c>
      <c r="AF77">
        <v>9.3774999999999995</v>
      </c>
      <c r="AG77">
        <v>13.368625919999999</v>
      </c>
      <c r="AH77">
        <v>43.057968720000005</v>
      </c>
      <c r="AI77">
        <v>5.0772331999999993</v>
      </c>
      <c r="AJ77">
        <v>0</v>
      </c>
      <c r="AK77">
        <v>15.76665</v>
      </c>
      <c r="AL77">
        <v>0</v>
      </c>
      <c r="AM77">
        <v>0</v>
      </c>
      <c r="AN77">
        <v>0.42086000000000007</v>
      </c>
      <c r="AO77">
        <v>0</v>
      </c>
      <c r="AP77">
        <v>1.3755378000000003</v>
      </c>
      <c r="AQ77">
        <v>19.098039999999994</v>
      </c>
      <c r="AR77">
        <v>12.193459199999999</v>
      </c>
      <c r="AS77">
        <v>2.0635367999999996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22.640551586448879</v>
      </c>
      <c r="BB77">
        <f t="shared" si="1"/>
        <v>550.53796159516321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9.4117040133474887</v>
      </c>
      <c r="L78">
        <v>197.99839829151094</v>
      </c>
      <c r="M78">
        <v>28.234016068801626</v>
      </c>
      <c r="N78">
        <v>36.244435874834736</v>
      </c>
      <c r="O78">
        <v>0</v>
      </c>
      <c r="P78">
        <v>31.296519342655913</v>
      </c>
      <c r="Q78">
        <v>6.6975770071599046</v>
      </c>
      <c r="R78">
        <v>13.006289887088855</v>
      </c>
      <c r="S78">
        <v>8.0992101775147916</v>
      </c>
      <c r="T78">
        <v>0</v>
      </c>
      <c r="U78">
        <v>25.705910447019047</v>
      </c>
      <c r="V78">
        <v>0</v>
      </c>
      <c r="W78">
        <v>0</v>
      </c>
      <c r="X78">
        <v>45.257281521278848</v>
      </c>
      <c r="Y78">
        <v>0</v>
      </c>
      <c r="Z78">
        <v>1.9236359999999995</v>
      </c>
      <c r="AA78">
        <v>0</v>
      </c>
      <c r="AB78">
        <v>8.0811365439999996</v>
      </c>
      <c r="AC78">
        <v>5.5085755919999997</v>
      </c>
      <c r="AD78">
        <v>11.211743379200001</v>
      </c>
      <c r="AE78">
        <v>15.167135380800001</v>
      </c>
      <c r="AF78">
        <v>9.3774999999999995</v>
      </c>
      <c r="AG78">
        <v>13.368625919999999</v>
      </c>
      <c r="AH78">
        <v>42.331619719999999</v>
      </c>
      <c r="AI78">
        <v>5.0772331999999993</v>
      </c>
      <c r="AJ78">
        <v>0</v>
      </c>
      <c r="AK78">
        <v>15.76665</v>
      </c>
      <c r="AL78">
        <v>0</v>
      </c>
      <c r="AM78">
        <v>0</v>
      </c>
      <c r="AN78">
        <v>0.42086000000000007</v>
      </c>
      <c r="AO78">
        <v>0</v>
      </c>
      <c r="AP78">
        <v>1.3755378000000003</v>
      </c>
      <c r="AQ78">
        <v>19.098039999999994</v>
      </c>
      <c r="AR78">
        <v>2.0322431999999999</v>
      </c>
      <c r="AS78">
        <v>1.5682879679999999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21.893276985648864</v>
      </c>
      <c r="BB78">
        <f t="shared" si="1"/>
        <v>532.36689034956328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9.4117040133474887</v>
      </c>
      <c r="L79">
        <v>197.99839829151094</v>
      </c>
      <c r="M79">
        <v>28.234016068801626</v>
      </c>
      <c r="N79">
        <v>36.244435874834736</v>
      </c>
      <c r="O79">
        <v>0</v>
      </c>
      <c r="P79">
        <v>31.296519342655913</v>
      </c>
      <c r="Q79">
        <v>6.6975770071599046</v>
      </c>
      <c r="R79">
        <v>13.006289887088855</v>
      </c>
      <c r="S79">
        <v>8.0992101775147916</v>
      </c>
      <c r="T79">
        <v>0</v>
      </c>
      <c r="U79">
        <v>25.705910447019047</v>
      </c>
      <c r="V79">
        <v>0</v>
      </c>
      <c r="W79">
        <v>0</v>
      </c>
      <c r="X79">
        <v>45.257281521278848</v>
      </c>
      <c r="Y79">
        <v>0</v>
      </c>
      <c r="Z79">
        <v>0</v>
      </c>
      <c r="AA79">
        <v>0</v>
      </c>
      <c r="AB79">
        <v>4.0405682719999989</v>
      </c>
      <c r="AC79">
        <v>2.9691613119999998</v>
      </c>
      <c r="AD79">
        <v>8.3893539599999993</v>
      </c>
      <c r="AE79">
        <v>8.659736800000001</v>
      </c>
      <c r="AF79">
        <v>8.1675000000000004</v>
      </c>
      <c r="AG79">
        <v>13.368625919999999</v>
      </c>
      <c r="AH79">
        <v>35.881640600000004</v>
      </c>
      <c r="AI79">
        <v>0.78111279999999983</v>
      </c>
      <c r="AJ79">
        <v>0</v>
      </c>
      <c r="AK79">
        <v>15.76665</v>
      </c>
      <c r="AL79">
        <v>0</v>
      </c>
      <c r="AM79">
        <v>0</v>
      </c>
      <c r="AN79">
        <v>0.42086000000000007</v>
      </c>
      <c r="AO79">
        <v>0</v>
      </c>
      <c r="AP79">
        <v>1.3755378000000003</v>
      </c>
      <c r="AQ79">
        <v>18.750099999999996</v>
      </c>
      <c r="AR79">
        <v>1.0161216</v>
      </c>
      <c r="AS79">
        <v>1.5682879679999999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20.662711317248885</v>
      </c>
      <c r="BB79">
        <f t="shared" si="1"/>
        <v>502.44388834596339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9.4117040133474887</v>
      </c>
      <c r="L80">
        <v>197.99839829151094</v>
      </c>
      <c r="M80">
        <v>28.234016068801626</v>
      </c>
      <c r="N80">
        <v>36.244435874834736</v>
      </c>
      <c r="O80">
        <v>0</v>
      </c>
      <c r="P80">
        <v>31.296519342655913</v>
      </c>
      <c r="Q80">
        <v>6.6975770071599046</v>
      </c>
      <c r="R80">
        <v>13.006289887088855</v>
      </c>
      <c r="S80">
        <v>8.0992101775147916</v>
      </c>
      <c r="T80">
        <v>0</v>
      </c>
      <c r="U80">
        <v>25.705910447019047</v>
      </c>
      <c r="V80">
        <v>0</v>
      </c>
      <c r="W80">
        <v>0</v>
      </c>
      <c r="X80">
        <v>45.257281521278848</v>
      </c>
      <c r="Y80">
        <v>0</v>
      </c>
      <c r="Z80">
        <v>0</v>
      </c>
      <c r="AA80">
        <v>0</v>
      </c>
      <c r="AB80">
        <v>4.0405682719999989</v>
      </c>
      <c r="AC80">
        <v>0</v>
      </c>
      <c r="AD80">
        <v>2.7964513200000001</v>
      </c>
      <c r="AE80">
        <v>4.3298683999999996</v>
      </c>
      <c r="AF80">
        <v>8.1675000000000004</v>
      </c>
      <c r="AG80">
        <v>13.368625919999999</v>
      </c>
      <c r="AH80">
        <v>28.70531248</v>
      </c>
      <c r="AI80">
        <v>0</v>
      </c>
      <c r="AJ80">
        <v>0</v>
      </c>
      <c r="AK80">
        <v>15.76665</v>
      </c>
      <c r="AL80">
        <v>0</v>
      </c>
      <c r="AM80">
        <v>0</v>
      </c>
      <c r="AN80">
        <v>0.42086000000000007</v>
      </c>
      <c r="AO80">
        <v>0</v>
      </c>
      <c r="AP80">
        <v>1.3755378000000003</v>
      </c>
      <c r="AQ80">
        <v>18.556799999999999</v>
      </c>
      <c r="AR80">
        <v>1.0161216</v>
      </c>
      <c r="AS80">
        <v>1.5682879679999999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19.831525670848876</v>
      </c>
      <c r="BB80">
        <f t="shared" si="1"/>
        <v>482.23240072036333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9.4117040133474887</v>
      </c>
      <c r="L81">
        <v>197.99839829151094</v>
      </c>
      <c r="M81">
        <v>28.234016068801626</v>
      </c>
      <c r="N81">
        <v>36.244435874834736</v>
      </c>
      <c r="O81">
        <v>0</v>
      </c>
      <c r="P81">
        <v>31.178741548862938</v>
      </c>
      <c r="Q81">
        <v>6.6975770071599046</v>
      </c>
      <c r="R81">
        <v>13.006289887088855</v>
      </c>
      <c r="S81">
        <v>8.0992101775147916</v>
      </c>
      <c r="T81">
        <v>0</v>
      </c>
      <c r="U81">
        <v>25.705910447019047</v>
      </c>
      <c r="V81">
        <v>0</v>
      </c>
      <c r="W81">
        <v>0</v>
      </c>
      <c r="X81">
        <v>45.257281521278848</v>
      </c>
      <c r="Y81">
        <v>0</v>
      </c>
      <c r="Z81">
        <v>0</v>
      </c>
      <c r="AA81">
        <v>0</v>
      </c>
      <c r="AB81">
        <v>0</v>
      </c>
      <c r="AC81">
        <v>0</v>
      </c>
      <c r="AD81">
        <v>2.7964513200000001</v>
      </c>
      <c r="AE81">
        <v>1.1808732000000002</v>
      </c>
      <c r="AF81">
        <v>5.4449999999999994</v>
      </c>
      <c r="AG81">
        <v>13.368625919999999</v>
      </c>
      <c r="AH81">
        <v>21.528984360000003</v>
      </c>
      <c r="AI81">
        <v>0</v>
      </c>
      <c r="AJ81">
        <v>0</v>
      </c>
      <c r="AK81">
        <v>15.76665</v>
      </c>
      <c r="AL81">
        <v>0</v>
      </c>
      <c r="AM81">
        <v>0</v>
      </c>
      <c r="AN81">
        <v>0.42086000000000007</v>
      </c>
      <c r="AO81">
        <v>0</v>
      </c>
      <c r="AP81">
        <v>1.3755378000000003</v>
      </c>
      <c r="AQ81">
        <v>18.556799999999999</v>
      </c>
      <c r="AR81">
        <v>1.0161216</v>
      </c>
      <c r="AS81">
        <v>1.5682879679999999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19.151882173395002</v>
      </c>
      <c r="BB81">
        <f t="shared" si="1"/>
        <v>465.70587483202428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9.4117040133474887</v>
      </c>
      <c r="L82">
        <v>197.99839829151094</v>
      </c>
      <c r="M82">
        <v>28.234016068801626</v>
      </c>
      <c r="N82">
        <v>36.244435874834736</v>
      </c>
      <c r="O82">
        <v>0</v>
      </c>
      <c r="P82">
        <v>31.289301755818705</v>
      </c>
      <c r="Q82">
        <v>6.6975770071599046</v>
      </c>
      <c r="R82">
        <v>13.006289887088855</v>
      </c>
      <c r="S82">
        <v>8.0992101775147916</v>
      </c>
      <c r="T82">
        <v>0</v>
      </c>
      <c r="U82">
        <v>25.705910447019047</v>
      </c>
      <c r="V82">
        <v>0</v>
      </c>
      <c r="W82">
        <v>0</v>
      </c>
      <c r="X82">
        <v>45.257281521278848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1.1808732000000002</v>
      </c>
      <c r="AF82">
        <v>5.4449999999999994</v>
      </c>
      <c r="AG82">
        <v>13.368625919999999</v>
      </c>
      <c r="AH82">
        <v>14.35265624</v>
      </c>
      <c r="AI82">
        <v>0</v>
      </c>
      <c r="AJ82">
        <v>0</v>
      </c>
      <c r="AK82">
        <v>15.76665</v>
      </c>
      <c r="AL82">
        <v>0</v>
      </c>
      <c r="AM82">
        <v>0</v>
      </c>
      <c r="AN82">
        <v>0.42086000000000007</v>
      </c>
      <c r="AO82">
        <v>0</v>
      </c>
      <c r="AP82">
        <v>1.3755378000000003</v>
      </c>
      <c r="AQ82">
        <v>18.556799999999999</v>
      </c>
      <c r="AR82">
        <v>1.3548288000000002</v>
      </c>
      <c r="AS82">
        <v>3.0953052000000003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18.836020205368808</v>
      </c>
      <c r="BB82">
        <f t="shared" si="1"/>
        <v>458.02524199900614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9.4117040133474887</v>
      </c>
      <c r="L83">
        <v>139.9983436853002</v>
      </c>
      <c r="M83">
        <v>28.234016068801626</v>
      </c>
      <c r="N83">
        <v>36.244435874834736</v>
      </c>
      <c r="O83">
        <v>0</v>
      </c>
      <c r="P83">
        <v>31.289301755818705</v>
      </c>
      <c r="Q83">
        <v>6.6975770071599046</v>
      </c>
      <c r="R83">
        <v>13.006289887088855</v>
      </c>
      <c r="S83">
        <v>8.0992101775147916</v>
      </c>
      <c r="T83">
        <v>0</v>
      </c>
      <c r="U83">
        <v>25.705910447019047</v>
      </c>
      <c r="V83">
        <v>0</v>
      </c>
      <c r="W83">
        <v>0</v>
      </c>
      <c r="X83">
        <v>45.257281521278848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1.3776853999999998</v>
      </c>
      <c r="AF83">
        <v>5.4449999999999994</v>
      </c>
      <c r="AG83">
        <v>13.368625919999999</v>
      </c>
      <c r="AH83">
        <v>7.1763281199999991</v>
      </c>
      <c r="AI83">
        <v>0</v>
      </c>
      <c r="AJ83">
        <v>0</v>
      </c>
      <c r="AK83">
        <v>15.76665</v>
      </c>
      <c r="AL83">
        <v>0</v>
      </c>
      <c r="AM83">
        <v>0</v>
      </c>
      <c r="AN83">
        <v>0.42086000000000007</v>
      </c>
      <c r="AO83">
        <v>0</v>
      </c>
      <c r="AP83">
        <v>1.3755378000000003</v>
      </c>
      <c r="AQ83">
        <v>18.556799999999999</v>
      </c>
      <c r="AR83">
        <v>12.193459199999999</v>
      </c>
      <c r="AS83">
        <v>7.5112739519999989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16.871883688823502</v>
      </c>
      <c r="BB83">
        <f t="shared" si="1"/>
        <v>410.26440714134077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1.9989573430647984</v>
      </c>
      <c r="L84">
        <v>104.99781508826592</v>
      </c>
      <c r="M84">
        <v>28.234016068801626</v>
      </c>
      <c r="N84">
        <v>36.244435874834736</v>
      </c>
      <c r="O84">
        <v>0</v>
      </c>
      <c r="P84">
        <v>31.289301755818705</v>
      </c>
      <c r="Q84">
        <v>6.6975770071599046</v>
      </c>
      <c r="R84">
        <v>13.006289887088855</v>
      </c>
      <c r="S84">
        <v>8.0992101775147916</v>
      </c>
      <c r="T84">
        <v>0</v>
      </c>
      <c r="U84">
        <v>25.705910447019047</v>
      </c>
      <c r="V84">
        <v>0</v>
      </c>
      <c r="W84">
        <v>0</v>
      </c>
      <c r="X84">
        <v>45.257281521278848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1.3776853999999998</v>
      </c>
      <c r="AF84">
        <v>5.4449999999999994</v>
      </c>
      <c r="AG84">
        <v>13.368625919999999</v>
      </c>
      <c r="AH84">
        <v>0</v>
      </c>
      <c r="AI84">
        <v>0</v>
      </c>
      <c r="AJ84">
        <v>0</v>
      </c>
      <c r="AK84">
        <v>15.76665</v>
      </c>
      <c r="AL84">
        <v>0</v>
      </c>
      <c r="AM84">
        <v>0</v>
      </c>
      <c r="AN84">
        <v>0.42086000000000007</v>
      </c>
      <c r="AO84">
        <v>0</v>
      </c>
      <c r="AP84">
        <v>1.3755378000000003</v>
      </c>
      <c r="AQ84">
        <v>18.556799999999999</v>
      </c>
      <c r="AR84">
        <v>12.193459199999999</v>
      </c>
      <c r="AS84">
        <v>7.5112739519999989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14.913123270503396</v>
      </c>
      <c r="BB84">
        <f t="shared" si="1"/>
        <v>362.63356417234394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1.9989573430647984</v>
      </c>
      <c r="L85">
        <v>104.99781508826592</v>
      </c>
      <c r="M85">
        <v>28.234016068801626</v>
      </c>
      <c r="N85">
        <v>36.244435874834736</v>
      </c>
      <c r="O85">
        <v>0</v>
      </c>
      <c r="P85">
        <v>31.056940874035991</v>
      </c>
      <c r="Q85">
        <v>6.6975770071599046</v>
      </c>
      <c r="R85">
        <v>13.006289887088855</v>
      </c>
      <c r="S85">
        <v>8.0992101775147916</v>
      </c>
      <c r="T85">
        <v>0</v>
      </c>
      <c r="U85">
        <v>25.705910447019047</v>
      </c>
      <c r="V85">
        <v>0</v>
      </c>
      <c r="W85">
        <v>0</v>
      </c>
      <c r="X85">
        <v>45.257281521278848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1.3776853999999998</v>
      </c>
      <c r="AF85">
        <v>5.4449999999999994</v>
      </c>
      <c r="AG85">
        <v>13.368625919999999</v>
      </c>
      <c r="AH85">
        <v>0</v>
      </c>
      <c r="AI85">
        <v>0</v>
      </c>
      <c r="AJ85">
        <v>0</v>
      </c>
      <c r="AK85">
        <v>15.76665</v>
      </c>
      <c r="AL85">
        <v>0</v>
      </c>
      <c r="AM85">
        <v>0</v>
      </c>
      <c r="AN85">
        <v>0.42086000000000007</v>
      </c>
      <c r="AO85">
        <v>0</v>
      </c>
      <c r="AP85">
        <v>1.3755378000000003</v>
      </c>
      <c r="AQ85">
        <v>18.556799999999999</v>
      </c>
      <c r="AR85">
        <v>2.0322431999999999</v>
      </c>
      <c r="AS85">
        <v>7.5112739519999989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14.502576983672984</v>
      </c>
      <c r="BB85">
        <f t="shared" si="1"/>
        <v>352.65053357739157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1.9989573430647984</v>
      </c>
      <c r="L86">
        <v>104.99781508826592</v>
      </c>
      <c r="M86">
        <v>28.234016068801626</v>
      </c>
      <c r="N86">
        <v>36.244435874834736</v>
      </c>
      <c r="O86">
        <v>0</v>
      </c>
      <c r="P86">
        <v>31.056940874035991</v>
      </c>
      <c r="Q86">
        <v>6.6975770071599046</v>
      </c>
      <c r="R86">
        <v>13.006289887088855</v>
      </c>
      <c r="S86">
        <v>8.0992101775147916</v>
      </c>
      <c r="T86">
        <v>0</v>
      </c>
      <c r="U86">
        <v>25.705910447019047</v>
      </c>
      <c r="V86">
        <v>0</v>
      </c>
      <c r="W86">
        <v>0</v>
      </c>
      <c r="X86">
        <v>45.257281521278848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1.3776853999999998</v>
      </c>
      <c r="AF86">
        <v>5.4449999999999994</v>
      </c>
      <c r="AG86">
        <v>13.368625919999999</v>
      </c>
      <c r="AH86">
        <v>0</v>
      </c>
      <c r="AI86">
        <v>0</v>
      </c>
      <c r="AJ86">
        <v>0</v>
      </c>
      <c r="AK86">
        <v>15.76665</v>
      </c>
      <c r="AL86">
        <v>0</v>
      </c>
      <c r="AM86">
        <v>0</v>
      </c>
      <c r="AN86">
        <v>0.42086000000000007</v>
      </c>
      <c r="AO86">
        <v>0</v>
      </c>
      <c r="AP86">
        <v>1.3755378000000003</v>
      </c>
      <c r="AQ86">
        <v>14.323529999999998</v>
      </c>
      <c r="AR86">
        <v>1.0161216</v>
      </c>
      <c r="AS86">
        <v>7.5112739519999989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14.295225862060281</v>
      </c>
      <c r="BB86">
        <f t="shared" si="1"/>
        <v>347.60849309900431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106.99925178674869</v>
      </c>
      <c r="M87">
        <v>28.234016068801626</v>
      </c>
      <c r="N87">
        <v>36.244435874834736</v>
      </c>
      <c r="O87">
        <v>0</v>
      </c>
      <c r="P87">
        <v>31.056940874035991</v>
      </c>
      <c r="Q87">
        <v>0</v>
      </c>
      <c r="R87">
        <v>4.0937985235299781</v>
      </c>
      <c r="S87">
        <v>0.66629374655285623</v>
      </c>
      <c r="T87">
        <v>0</v>
      </c>
      <c r="U87">
        <v>25.039576599870717</v>
      </c>
      <c r="V87">
        <v>0</v>
      </c>
      <c r="W87">
        <v>0</v>
      </c>
      <c r="X87">
        <v>45.257281521278848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1.3776853999999998</v>
      </c>
      <c r="AF87">
        <v>5.4449999999999994</v>
      </c>
      <c r="AG87">
        <v>13.368625919999999</v>
      </c>
      <c r="AH87">
        <v>0</v>
      </c>
      <c r="AI87">
        <v>0</v>
      </c>
      <c r="AJ87">
        <v>0</v>
      </c>
      <c r="AK87">
        <v>15.76665</v>
      </c>
      <c r="AL87">
        <v>0</v>
      </c>
      <c r="AM87">
        <v>0</v>
      </c>
      <c r="AN87">
        <v>0.42086000000000007</v>
      </c>
      <c r="AO87">
        <v>0</v>
      </c>
      <c r="AP87">
        <v>1.3755378000000003</v>
      </c>
      <c r="AQ87">
        <v>14.110899999999997</v>
      </c>
      <c r="AR87">
        <v>1.0161216</v>
      </c>
      <c r="AS87">
        <v>4.993759056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13.250936136679222</v>
      </c>
      <c r="BB87">
        <f t="shared" si="1"/>
        <v>322.21579863497431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106.99925178674869</v>
      </c>
      <c r="M88">
        <v>28.234016068801626</v>
      </c>
      <c r="N88">
        <v>36.244435874834736</v>
      </c>
      <c r="O88">
        <v>0</v>
      </c>
      <c r="P88">
        <v>31.056940874035991</v>
      </c>
      <c r="Q88">
        <v>0</v>
      </c>
      <c r="R88">
        <v>0</v>
      </c>
      <c r="S88">
        <v>0</v>
      </c>
      <c r="T88">
        <v>0</v>
      </c>
      <c r="U88">
        <v>25.039576599870717</v>
      </c>
      <c r="V88">
        <v>0</v>
      </c>
      <c r="W88">
        <v>0</v>
      </c>
      <c r="X88">
        <v>45.257281521278848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1.3776853999999998</v>
      </c>
      <c r="AF88">
        <v>5.4449999999999994</v>
      </c>
      <c r="AG88">
        <v>13.368625919999999</v>
      </c>
      <c r="AH88">
        <v>0</v>
      </c>
      <c r="AI88">
        <v>0</v>
      </c>
      <c r="AJ88">
        <v>0</v>
      </c>
      <c r="AK88">
        <v>15.76665</v>
      </c>
      <c r="AL88">
        <v>0</v>
      </c>
      <c r="AM88">
        <v>0</v>
      </c>
      <c r="AN88">
        <v>0.42086000000000007</v>
      </c>
      <c r="AO88">
        <v>0</v>
      </c>
      <c r="AP88">
        <v>1.3755378000000003</v>
      </c>
      <c r="AQ88">
        <v>9.2783999999999995</v>
      </c>
      <c r="AR88">
        <v>1.0161216</v>
      </c>
      <c r="AS88">
        <v>4.993759056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12.87202878844554</v>
      </c>
      <c r="BB88">
        <f t="shared" si="1"/>
        <v>313.00211371312508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106.99925178674869</v>
      </c>
      <c r="M89">
        <v>28.234016068801626</v>
      </c>
      <c r="N89">
        <v>36.244435874834736</v>
      </c>
      <c r="O89">
        <v>0</v>
      </c>
      <c r="P89">
        <v>31.056940874035991</v>
      </c>
      <c r="Q89">
        <v>0</v>
      </c>
      <c r="R89">
        <v>0</v>
      </c>
      <c r="S89">
        <v>0</v>
      </c>
      <c r="T89">
        <v>0</v>
      </c>
      <c r="U89">
        <v>25.039576599870717</v>
      </c>
      <c r="V89">
        <v>0</v>
      </c>
      <c r="W89">
        <v>0</v>
      </c>
      <c r="X89">
        <v>45.257281521278848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1.3776853999999998</v>
      </c>
      <c r="AF89">
        <v>2.7224999999999997</v>
      </c>
      <c r="AG89">
        <v>13.368625919999999</v>
      </c>
      <c r="AH89">
        <v>0</v>
      </c>
      <c r="AI89">
        <v>0</v>
      </c>
      <c r="AJ89">
        <v>0</v>
      </c>
      <c r="AK89">
        <v>15.76665</v>
      </c>
      <c r="AL89">
        <v>0</v>
      </c>
      <c r="AM89">
        <v>0</v>
      </c>
      <c r="AN89">
        <v>0.42086000000000007</v>
      </c>
      <c r="AO89">
        <v>0</v>
      </c>
      <c r="AP89">
        <v>1.3755378000000003</v>
      </c>
      <c r="AQ89">
        <v>4.4845599999999992</v>
      </c>
      <c r="AR89">
        <v>12.193459199999999</v>
      </c>
      <c r="AS89">
        <v>1.5682879679999999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12.881332337245539</v>
      </c>
      <c r="BB89">
        <f t="shared" si="1"/>
        <v>313.22833667632517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106.99925178674869</v>
      </c>
      <c r="M90">
        <v>28.234016068801626</v>
      </c>
      <c r="N90">
        <v>36.244435874834736</v>
      </c>
      <c r="O90">
        <v>0</v>
      </c>
      <c r="P90">
        <v>31.056940874035991</v>
      </c>
      <c r="Q90">
        <v>0</v>
      </c>
      <c r="R90">
        <v>0</v>
      </c>
      <c r="S90">
        <v>0</v>
      </c>
      <c r="T90">
        <v>0</v>
      </c>
      <c r="U90">
        <v>25.039576599870717</v>
      </c>
      <c r="V90">
        <v>0</v>
      </c>
      <c r="W90">
        <v>0</v>
      </c>
      <c r="X90">
        <v>45.257281521278848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1.3776853999999998</v>
      </c>
      <c r="AF90">
        <v>2.7224999999999997</v>
      </c>
      <c r="AG90">
        <v>13.368625919999999</v>
      </c>
      <c r="AH90">
        <v>0</v>
      </c>
      <c r="AI90">
        <v>0</v>
      </c>
      <c r="AJ90">
        <v>0</v>
      </c>
      <c r="AK90">
        <v>15.76665</v>
      </c>
      <c r="AL90">
        <v>0</v>
      </c>
      <c r="AM90">
        <v>0</v>
      </c>
      <c r="AN90">
        <v>0.42086000000000007</v>
      </c>
      <c r="AO90">
        <v>0</v>
      </c>
      <c r="AP90">
        <v>1.3755378000000003</v>
      </c>
      <c r="AQ90">
        <v>0</v>
      </c>
      <c r="AR90">
        <v>1.0161216</v>
      </c>
      <c r="AS90">
        <v>1.5682879679999999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12.262687382045538</v>
      </c>
      <c r="BB90">
        <f t="shared" si="1"/>
        <v>298.18508403152515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106.99925178674869</v>
      </c>
      <c r="M91">
        <v>28.234016068801626</v>
      </c>
      <c r="N91">
        <v>36.244435874834736</v>
      </c>
      <c r="O91">
        <v>0</v>
      </c>
      <c r="P91">
        <v>31.056940874035991</v>
      </c>
      <c r="Q91">
        <v>0</v>
      </c>
      <c r="R91">
        <v>0</v>
      </c>
      <c r="S91">
        <v>0</v>
      </c>
      <c r="T91">
        <v>0</v>
      </c>
      <c r="U91">
        <v>25.039576599870717</v>
      </c>
      <c r="V91">
        <v>0</v>
      </c>
      <c r="W91">
        <v>0</v>
      </c>
      <c r="X91">
        <v>45.257281521278848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1.3776853999999998</v>
      </c>
      <c r="AF91">
        <v>2.7224999999999997</v>
      </c>
      <c r="AG91">
        <v>13.368625919999999</v>
      </c>
      <c r="AH91">
        <v>0</v>
      </c>
      <c r="AI91">
        <v>0</v>
      </c>
      <c r="AJ91">
        <v>0</v>
      </c>
      <c r="AK91">
        <v>15.76665</v>
      </c>
      <c r="AL91">
        <v>0</v>
      </c>
      <c r="AM91">
        <v>0</v>
      </c>
      <c r="AN91">
        <v>0.42086000000000007</v>
      </c>
      <c r="AO91">
        <v>0</v>
      </c>
      <c r="AP91">
        <v>1.3755378000000003</v>
      </c>
      <c r="AQ91">
        <v>0</v>
      </c>
      <c r="AR91">
        <v>1.0161216</v>
      </c>
      <c r="AS91">
        <v>1.5682879679999999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12.262687382045538</v>
      </c>
      <c r="BB91">
        <f t="shared" si="1"/>
        <v>298.18508403152515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106.99925178674869</v>
      </c>
      <c r="M92">
        <v>28.234016068801626</v>
      </c>
      <c r="N92">
        <v>36.244435874834736</v>
      </c>
      <c r="O92">
        <v>0</v>
      </c>
      <c r="P92">
        <v>31.056940874035991</v>
      </c>
      <c r="Q92">
        <v>0</v>
      </c>
      <c r="R92">
        <v>0</v>
      </c>
      <c r="S92">
        <v>0</v>
      </c>
      <c r="T92">
        <v>0</v>
      </c>
      <c r="U92">
        <v>25.039576599870717</v>
      </c>
      <c r="V92">
        <v>0</v>
      </c>
      <c r="W92">
        <v>0</v>
      </c>
      <c r="X92">
        <v>45.257281521278848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1.3776853999999998</v>
      </c>
      <c r="AF92">
        <v>2.7224999999999997</v>
      </c>
      <c r="AG92">
        <v>13.368625919999999</v>
      </c>
      <c r="AH92">
        <v>0</v>
      </c>
      <c r="AI92">
        <v>0</v>
      </c>
      <c r="AJ92">
        <v>0</v>
      </c>
      <c r="AK92">
        <v>15.76665</v>
      </c>
      <c r="AL92">
        <v>0</v>
      </c>
      <c r="AM92">
        <v>0</v>
      </c>
      <c r="AN92">
        <v>0.42086000000000007</v>
      </c>
      <c r="AO92">
        <v>0</v>
      </c>
      <c r="AP92">
        <v>1.3755378000000003</v>
      </c>
      <c r="AQ92">
        <v>0</v>
      </c>
      <c r="AR92">
        <v>1.0161216</v>
      </c>
      <c r="AS92">
        <v>1.5682879679999999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12.262687382045538</v>
      </c>
      <c r="BB92">
        <f t="shared" si="1"/>
        <v>298.18508403152515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107.00434546442152</v>
      </c>
      <c r="M93">
        <v>28.234016068801626</v>
      </c>
      <c r="N93">
        <v>36.244435874834736</v>
      </c>
      <c r="O93">
        <v>0</v>
      </c>
      <c r="P93">
        <v>31.056940874035991</v>
      </c>
      <c r="Q93">
        <v>0</v>
      </c>
      <c r="R93">
        <v>0</v>
      </c>
      <c r="S93">
        <v>0</v>
      </c>
      <c r="T93">
        <v>0</v>
      </c>
      <c r="U93">
        <v>25.039576599870717</v>
      </c>
      <c r="V93">
        <v>0</v>
      </c>
      <c r="W93">
        <v>0</v>
      </c>
      <c r="X93">
        <v>45.257281521278848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1.3776853999999998</v>
      </c>
      <c r="AF93">
        <v>2.7224999999999997</v>
      </c>
      <c r="AG93">
        <v>13.368625919999999</v>
      </c>
      <c r="AH93">
        <v>0</v>
      </c>
      <c r="AI93">
        <v>0</v>
      </c>
      <c r="AJ93">
        <v>0</v>
      </c>
      <c r="AK93">
        <v>15.76665</v>
      </c>
      <c r="AL93">
        <v>0</v>
      </c>
      <c r="AM93">
        <v>0</v>
      </c>
      <c r="AN93">
        <v>0.42086000000000007</v>
      </c>
      <c r="AO93">
        <v>0</v>
      </c>
      <c r="AP93">
        <v>1.3755378000000003</v>
      </c>
      <c r="AQ93">
        <v>0</v>
      </c>
      <c r="AR93">
        <v>0.67741440000000008</v>
      </c>
      <c r="AS93">
        <v>1.5682879679999999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12.249509647913634</v>
      </c>
      <c r="BB93">
        <f t="shared" si="1"/>
        <v>297.8646482433299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107.00434546442152</v>
      </c>
      <c r="M94">
        <v>28.234016068801626</v>
      </c>
      <c r="N94">
        <v>36.244435874834736</v>
      </c>
      <c r="O94">
        <v>0</v>
      </c>
      <c r="P94">
        <v>31.056940874035991</v>
      </c>
      <c r="Q94">
        <v>0</v>
      </c>
      <c r="R94">
        <v>0</v>
      </c>
      <c r="S94">
        <v>0</v>
      </c>
      <c r="T94">
        <v>0</v>
      </c>
      <c r="U94">
        <v>25.039576599870717</v>
      </c>
      <c r="V94">
        <v>0</v>
      </c>
      <c r="W94">
        <v>0</v>
      </c>
      <c r="X94">
        <v>45.257281521278848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1.3776853999999998</v>
      </c>
      <c r="AF94">
        <v>2.7224999999999997</v>
      </c>
      <c r="AG94">
        <v>13.368625919999999</v>
      </c>
      <c r="AH94">
        <v>0</v>
      </c>
      <c r="AI94">
        <v>0</v>
      </c>
      <c r="AJ94">
        <v>0</v>
      </c>
      <c r="AK94">
        <v>15.76665</v>
      </c>
      <c r="AL94">
        <v>0</v>
      </c>
      <c r="AM94">
        <v>0</v>
      </c>
      <c r="AN94">
        <v>0.42086000000000007</v>
      </c>
      <c r="AO94">
        <v>0</v>
      </c>
      <c r="AP94">
        <v>1.3755378000000003</v>
      </c>
      <c r="AQ94">
        <v>0</v>
      </c>
      <c r="AR94">
        <v>0.67741440000000008</v>
      </c>
      <c r="AS94">
        <v>1.5682879679999999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12.249509647913634</v>
      </c>
      <c r="BB94">
        <f t="shared" si="1"/>
        <v>297.8646482433299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107.00434546442152</v>
      </c>
      <c r="M95">
        <v>28.234016068801626</v>
      </c>
      <c r="N95">
        <v>36.244435874834736</v>
      </c>
      <c r="O95">
        <v>0</v>
      </c>
      <c r="P95">
        <v>31.056940874035991</v>
      </c>
      <c r="Q95">
        <v>0</v>
      </c>
      <c r="R95">
        <v>0</v>
      </c>
      <c r="S95">
        <v>0</v>
      </c>
      <c r="T95">
        <v>0</v>
      </c>
      <c r="U95">
        <v>25.039576599870717</v>
      </c>
      <c r="V95">
        <v>0</v>
      </c>
      <c r="W95">
        <v>0</v>
      </c>
      <c r="X95">
        <v>45.257281521278848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1.3776853999999998</v>
      </c>
      <c r="AF95">
        <v>2.7224999999999997</v>
      </c>
      <c r="AG95">
        <v>13.368625919999999</v>
      </c>
      <c r="AH95">
        <v>0</v>
      </c>
      <c r="AI95">
        <v>0</v>
      </c>
      <c r="AJ95">
        <v>0</v>
      </c>
      <c r="AK95">
        <v>15.76665</v>
      </c>
      <c r="AL95">
        <v>0</v>
      </c>
      <c r="AM95">
        <v>0</v>
      </c>
      <c r="AN95">
        <v>0.42086000000000007</v>
      </c>
      <c r="AO95">
        <v>0</v>
      </c>
      <c r="AP95">
        <v>1.3755378000000003</v>
      </c>
      <c r="AQ95">
        <v>0</v>
      </c>
      <c r="AR95">
        <v>0.67741440000000008</v>
      </c>
      <c r="AS95">
        <v>1.5682879679999999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12.249509647913634</v>
      </c>
      <c r="BB95">
        <f t="shared" si="1"/>
        <v>297.8646482433299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107.00434546442152</v>
      </c>
      <c r="M96">
        <v>28.234016068801626</v>
      </c>
      <c r="N96">
        <v>36.244435874834736</v>
      </c>
      <c r="O96">
        <v>0</v>
      </c>
      <c r="P96">
        <v>31.056940874035991</v>
      </c>
      <c r="Q96">
        <v>0</v>
      </c>
      <c r="R96">
        <v>0</v>
      </c>
      <c r="S96">
        <v>0</v>
      </c>
      <c r="T96">
        <v>0</v>
      </c>
      <c r="U96">
        <v>25.039576599870717</v>
      </c>
      <c r="V96">
        <v>0</v>
      </c>
      <c r="W96">
        <v>0</v>
      </c>
      <c r="X96">
        <v>45.257281521278848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1.3776853999999998</v>
      </c>
      <c r="AF96">
        <v>2.7224999999999997</v>
      </c>
      <c r="AG96">
        <v>13.368625919999999</v>
      </c>
      <c r="AH96">
        <v>0</v>
      </c>
      <c r="AI96">
        <v>0</v>
      </c>
      <c r="AJ96">
        <v>0</v>
      </c>
      <c r="AK96">
        <v>15.76665</v>
      </c>
      <c r="AL96">
        <v>0</v>
      </c>
      <c r="AM96">
        <v>0</v>
      </c>
      <c r="AN96">
        <v>0.42086000000000007</v>
      </c>
      <c r="AO96">
        <v>0</v>
      </c>
      <c r="AP96">
        <v>1.3755378000000003</v>
      </c>
      <c r="AQ96">
        <v>0</v>
      </c>
      <c r="AR96">
        <v>0.67741440000000008</v>
      </c>
      <c r="AS96">
        <v>1.5682879679999999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12.249509647913634</v>
      </c>
      <c r="BB96">
        <f t="shared" si="1"/>
        <v>297.8646482433299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107.00434546442152</v>
      </c>
      <c r="M97">
        <v>28.234016068801626</v>
      </c>
      <c r="N97">
        <v>36.244435874834736</v>
      </c>
      <c r="O97">
        <v>0</v>
      </c>
      <c r="P97">
        <v>31.056940874035991</v>
      </c>
      <c r="Q97">
        <v>0</v>
      </c>
      <c r="R97">
        <v>0</v>
      </c>
      <c r="S97">
        <v>0</v>
      </c>
      <c r="T97">
        <v>0</v>
      </c>
      <c r="U97">
        <v>25.039576599870717</v>
      </c>
      <c r="V97">
        <v>0</v>
      </c>
      <c r="W97">
        <v>0</v>
      </c>
      <c r="X97">
        <v>45.257281521278848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1.3776853999999998</v>
      </c>
      <c r="AF97">
        <v>2.7224999999999997</v>
      </c>
      <c r="AG97">
        <v>13.368625919999999</v>
      </c>
      <c r="AH97">
        <v>0</v>
      </c>
      <c r="AI97">
        <v>0</v>
      </c>
      <c r="AJ97">
        <v>0</v>
      </c>
      <c r="AK97">
        <v>15.76665</v>
      </c>
      <c r="AL97">
        <v>0</v>
      </c>
      <c r="AM97">
        <v>0</v>
      </c>
      <c r="AN97">
        <v>0.42086000000000007</v>
      </c>
      <c r="AO97">
        <v>0</v>
      </c>
      <c r="AP97">
        <v>1.3755378000000003</v>
      </c>
      <c r="AQ97">
        <v>0</v>
      </c>
      <c r="AR97">
        <v>0.67741440000000008</v>
      </c>
      <c r="AS97">
        <v>1.5682879679999999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12.249509647913634</v>
      </c>
      <c r="BB97">
        <f t="shared" si="1"/>
        <v>297.8646482433299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107.00434546442152</v>
      </c>
      <c r="M98">
        <v>28.234016068801626</v>
      </c>
      <c r="N98">
        <v>36.244435874834736</v>
      </c>
      <c r="O98">
        <v>0</v>
      </c>
      <c r="P98">
        <v>31.056940874035991</v>
      </c>
      <c r="Q98">
        <v>0</v>
      </c>
      <c r="R98">
        <v>0</v>
      </c>
      <c r="S98">
        <v>0</v>
      </c>
      <c r="T98">
        <v>0</v>
      </c>
      <c r="U98">
        <v>25.039576599870717</v>
      </c>
      <c r="V98">
        <v>0</v>
      </c>
      <c r="W98">
        <v>0</v>
      </c>
      <c r="X98">
        <v>20.000271557523636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1.3776853999999998</v>
      </c>
      <c r="AF98">
        <v>2.7224999999999997</v>
      </c>
      <c r="AG98">
        <v>13.368625919999999</v>
      </c>
      <c r="AH98">
        <v>0</v>
      </c>
      <c r="AI98">
        <v>0</v>
      </c>
      <c r="AJ98">
        <v>0</v>
      </c>
      <c r="AK98">
        <v>15.76665</v>
      </c>
      <c r="AL98">
        <v>0</v>
      </c>
      <c r="AM98">
        <v>0</v>
      </c>
      <c r="AN98">
        <v>0.42086000000000007</v>
      </c>
      <c r="AO98">
        <v>0</v>
      </c>
      <c r="AP98">
        <v>1.3755378000000003</v>
      </c>
      <c r="AQ98">
        <v>0</v>
      </c>
      <c r="AR98">
        <v>0.67741440000000008</v>
      </c>
      <c r="AS98">
        <v>1.5682879679999999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11.251857885483727</v>
      </c>
      <c r="BB98">
        <f t="shared" si="1"/>
        <v>273.60529004200453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0.13121753285069124</v>
      </c>
      <c r="L99">
        <f t="shared" si="2"/>
        <v>3.3812120690795222</v>
      </c>
      <c r="M99">
        <f t="shared" si="2"/>
        <v>0.67644288419094778</v>
      </c>
      <c r="N99">
        <f t="shared" si="2"/>
        <v>0.87237401736600506</v>
      </c>
      <c r="O99">
        <f t="shared" si="2"/>
        <v>0</v>
      </c>
      <c r="P99">
        <f t="shared" si="2"/>
        <v>0.65081473001393531</v>
      </c>
      <c r="Q99">
        <f t="shared" si="2"/>
        <v>0.10667747537237049</v>
      </c>
      <c r="R99">
        <f t="shared" si="2"/>
        <v>0.21930842010495624</v>
      </c>
      <c r="S99">
        <f t="shared" si="2"/>
        <v>0.13734029549473312</v>
      </c>
      <c r="T99">
        <f t="shared" si="2"/>
        <v>0</v>
      </c>
      <c r="U99">
        <f t="shared" si="2"/>
        <v>0.61494284918701159</v>
      </c>
      <c r="V99">
        <f t="shared" si="2"/>
        <v>0</v>
      </c>
      <c r="W99">
        <f t="shared" si="2"/>
        <v>0</v>
      </c>
      <c r="X99">
        <f t="shared" si="2"/>
        <v>0.90267917841119438</v>
      </c>
      <c r="Y99">
        <f t="shared" si="2"/>
        <v>0</v>
      </c>
      <c r="Z99">
        <f t="shared" si="2"/>
        <v>1.153979112E-2</v>
      </c>
      <c r="AA99">
        <f t="shared" si="2"/>
        <v>0</v>
      </c>
      <c r="AB99">
        <f t="shared" si="2"/>
        <v>3.737014446100001E-2</v>
      </c>
      <c r="AC99">
        <f t="shared" si="2"/>
        <v>2.8122059602000003E-2</v>
      </c>
      <c r="AD99">
        <f t="shared" si="2"/>
        <v>4.75307562184E-2</v>
      </c>
      <c r="AE99">
        <f t="shared" si="2"/>
        <v>7.8720550131600078E-2</v>
      </c>
      <c r="AF99">
        <f t="shared" si="2"/>
        <v>0.10436250000000001</v>
      </c>
      <c r="AG99">
        <f t="shared" si="2"/>
        <v>0.32084702207999943</v>
      </c>
      <c r="AH99">
        <f t="shared" si="2"/>
        <v>0.20773581399999994</v>
      </c>
      <c r="AI99">
        <f t="shared" si="2"/>
        <v>1.60128124E-2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0</v>
      </c>
      <c r="AN99">
        <f t="shared" si="2"/>
        <v>1.0100639999999998E-2</v>
      </c>
      <c r="AO99">
        <f t="shared" si="2"/>
        <v>0</v>
      </c>
      <c r="AP99">
        <f t="shared" si="2"/>
        <v>3.7729036800000004E-2</v>
      </c>
      <c r="AQ99">
        <f t="shared" si="2"/>
        <v>0.18750099999999986</v>
      </c>
      <c r="AR99">
        <f t="shared" si="2"/>
        <v>5.4362505600000027E-2</v>
      </c>
      <c r="AS99">
        <f t="shared" si="2"/>
        <v>6.0121144667999935E-2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0.36630196425755329</v>
      </c>
      <c r="BB99">
        <f t="shared" si="1"/>
        <v>8.9071628648948096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0.59237399999999951</v>
      </c>
      <c r="BB3">
        <f>SUM(B3:AZ3)-BA3</f>
        <v>14.404426000000001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0.59237399999999951</v>
      </c>
      <c r="BB4">
        <f t="shared" ref="BB4:BB67" si="0">SUM(B4:AZ4)-BA4</f>
        <v>14.404426000000001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14.919995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0.58933999999999997</v>
      </c>
      <c r="BB5">
        <f t="shared" si="0"/>
        <v>14.330655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0.59237399999999951</v>
      </c>
      <c r="BB6">
        <f t="shared" si="0"/>
        <v>14.404426000000001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0.59237399999999951</v>
      </c>
      <c r="BB7">
        <f t="shared" si="0"/>
        <v>14.404426000000001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9.5914249999999992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0.37886099999999878</v>
      </c>
      <c r="BB8">
        <f t="shared" si="0"/>
        <v>9.2125640000000004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14.919995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0.58933999999999997</v>
      </c>
      <c r="BB9">
        <f t="shared" si="0"/>
        <v>14.330655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14.919995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0.58933999999999997</v>
      </c>
      <c r="BB10">
        <f t="shared" si="0"/>
        <v>14.330655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0.59237399999999951</v>
      </c>
      <c r="BB11">
        <f t="shared" si="0"/>
        <v>14.404426000000001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0.59237399999999951</v>
      </c>
      <c r="BB12">
        <f t="shared" si="0"/>
        <v>14.404426000000001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0.59237399999999951</v>
      </c>
      <c r="BB13">
        <f t="shared" si="0"/>
        <v>14.404426000000001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10.657139000000001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0.42095700000000136</v>
      </c>
      <c r="BB14">
        <f t="shared" si="0"/>
        <v>10.236181999999999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0.59237399999999951</v>
      </c>
      <c r="BB15">
        <f t="shared" si="0"/>
        <v>14.404426000000001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0.59237399999999951</v>
      </c>
      <c r="BB16">
        <f t="shared" si="0"/>
        <v>14.404426000000001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0.59237399999999951</v>
      </c>
      <c r="BB17">
        <f t="shared" si="0"/>
        <v>14.404426000000001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0.59237399999999951</v>
      </c>
      <c r="BB18">
        <f t="shared" si="0"/>
        <v>14.404426000000001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0.59237399999999951</v>
      </c>
      <c r="BB19">
        <f t="shared" si="0"/>
        <v>14.404426000000001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12.788567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0.50514800000000015</v>
      </c>
      <c r="BB20">
        <f t="shared" si="0"/>
        <v>12.283419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0.59237399999999951</v>
      </c>
      <c r="BB21">
        <f t="shared" si="0"/>
        <v>14.404426000000001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0.59237399999999951</v>
      </c>
      <c r="BB22">
        <f t="shared" si="0"/>
        <v>14.404426000000001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0.59237399999999951</v>
      </c>
      <c r="BB23">
        <f t="shared" si="0"/>
        <v>14.404426000000001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0.59237399999999951</v>
      </c>
      <c r="BB24">
        <f t="shared" si="0"/>
        <v>14.404426000000001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0.59237399999999951</v>
      </c>
      <c r="BB25">
        <f t="shared" si="0"/>
        <v>14.404426000000001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11.722853000000001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0.46305300000000038</v>
      </c>
      <c r="BB26">
        <f t="shared" si="0"/>
        <v>11.2598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0.59237399999999951</v>
      </c>
      <c r="BB27">
        <f t="shared" si="0"/>
        <v>14.404426000000001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0.59237399999999951</v>
      </c>
      <c r="BB28">
        <f t="shared" si="0"/>
        <v>14.404426000000001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0.59237399999999951</v>
      </c>
      <c r="BB29">
        <f t="shared" si="0"/>
        <v>14.404426000000001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0.59237399999999951</v>
      </c>
      <c r="BB30">
        <f t="shared" si="0"/>
        <v>14.404426000000001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0.59237399999999951</v>
      </c>
      <c r="BB31">
        <f t="shared" si="0"/>
        <v>14.404426000000001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12.788567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0.50514800000000015</v>
      </c>
      <c r="BB32">
        <f t="shared" si="0"/>
        <v>12.283419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0.59237399999999951</v>
      </c>
      <c r="BB33">
        <f t="shared" si="0"/>
        <v>14.404426000000001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0.59237399999999951</v>
      </c>
      <c r="BB34">
        <f t="shared" si="0"/>
        <v>14.404426000000001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0.59237399999999951</v>
      </c>
      <c r="BB35">
        <f t="shared" si="0"/>
        <v>14.404426000000001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0.59237399999999951</v>
      </c>
      <c r="BB36">
        <f t="shared" si="0"/>
        <v>14.404426000000001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0.59237399999999951</v>
      </c>
      <c r="BB37">
        <f t="shared" si="0"/>
        <v>14.404426000000001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12.788567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0.50514800000000015</v>
      </c>
      <c r="BB38">
        <f t="shared" si="0"/>
        <v>12.283419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0.59237399999999951</v>
      </c>
      <c r="BB39">
        <f t="shared" si="0"/>
        <v>14.404426000000001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0.59237399999999951</v>
      </c>
      <c r="BB40">
        <f t="shared" si="0"/>
        <v>14.404426000000001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0.59237399999999951</v>
      </c>
      <c r="BB41">
        <f t="shared" si="0"/>
        <v>14.404426000000001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0.59237399999999951</v>
      </c>
      <c r="BB42">
        <f t="shared" si="0"/>
        <v>14.404426000000001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0.59237399999999951</v>
      </c>
      <c r="BB43">
        <f t="shared" si="0"/>
        <v>14.404426000000001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12.788567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0.50514800000000015</v>
      </c>
      <c r="BB44">
        <f t="shared" si="0"/>
        <v>12.283419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0.59237399999999951</v>
      </c>
      <c r="BB45">
        <f t="shared" si="0"/>
        <v>14.404426000000001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0.59237399999999951</v>
      </c>
      <c r="BB46">
        <f t="shared" si="0"/>
        <v>14.404426000000001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0.59237399999999951</v>
      </c>
      <c r="BB47">
        <f t="shared" si="0"/>
        <v>14.404426000000001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0.59237399999999951</v>
      </c>
      <c r="BB48">
        <f t="shared" si="0"/>
        <v>14.404426000000001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0.59237399999999951</v>
      </c>
      <c r="BB49">
        <f t="shared" si="0"/>
        <v>14.404426000000001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11.722853000000001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0.46305300000000038</v>
      </c>
      <c r="BB50">
        <f t="shared" si="0"/>
        <v>11.2598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0.59237399999999951</v>
      </c>
      <c r="BB51">
        <f t="shared" si="0"/>
        <v>14.404426000000001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0.59237399999999951</v>
      </c>
      <c r="BB52">
        <f t="shared" si="0"/>
        <v>14.404426000000001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0.59237399999999951</v>
      </c>
      <c r="BB53">
        <f t="shared" si="0"/>
        <v>14.404426000000001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0.59237399999999951</v>
      </c>
      <c r="BB54">
        <f t="shared" si="0"/>
        <v>14.404426000000001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0.59237399999999951</v>
      </c>
      <c r="BB55">
        <f t="shared" si="0"/>
        <v>14.404426000000001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12.255710000000001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0.48410100000000078</v>
      </c>
      <c r="BB56">
        <f t="shared" si="0"/>
        <v>11.771609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0.59237399999999951</v>
      </c>
      <c r="BB57">
        <f t="shared" si="0"/>
        <v>14.404426000000001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0.59237399999999951</v>
      </c>
      <c r="BB58">
        <f t="shared" si="0"/>
        <v>14.404426000000001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0.59237399999999951</v>
      </c>
      <c r="BB59">
        <f t="shared" si="0"/>
        <v>14.404426000000001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0.59237399999999951</v>
      </c>
      <c r="BB60">
        <f t="shared" si="0"/>
        <v>14.404426000000001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0.59237399999999951</v>
      </c>
      <c r="BB61">
        <f t="shared" si="0"/>
        <v>14.404426000000001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10.657139000000001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0.42095700000000136</v>
      </c>
      <c r="BB62">
        <f t="shared" si="0"/>
        <v>10.236181999999999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0.59237399999999951</v>
      </c>
      <c r="BB63">
        <f t="shared" si="0"/>
        <v>14.404426000000001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0.59237399999999951</v>
      </c>
      <c r="BB64">
        <f t="shared" si="0"/>
        <v>14.404426000000001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0.59237399999999951</v>
      </c>
      <c r="BB65">
        <f t="shared" si="0"/>
        <v>14.404426000000001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0.59237399999999951</v>
      </c>
      <c r="BB66">
        <f t="shared" si="0"/>
        <v>14.404426000000001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0.59237399999999951</v>
      </c>
      <c r="BB67">
        <f t="shared" si="0"/>
        <v>14.404426000000001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12.788567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0.50514800000000015</v>
      </c>
      <c r="BB68">
        <f t="shared" ref="BB68:BB99" si="1">SUM(B68:AZ68)-BA68</f>
        <v>12.283419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0.59237399999999951</v>
      </c>
      <c r="BB69">
        <f t="shared" si="1"/>
        <v>14.404426000000001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0.59237399999999951</v>
      </c>
      <c r="BB70">
        <f t="shared" si="1"/>
        <v>14.404426000000001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0.59237399999999951</v>
      </c>
      <c r="BB71">
        <f t="shared" si="1"/>
        <v>14.404426000000001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0.59237399999999951</v>
      </c>
      <c r="BB72">
        <f t="shared" si="1"/>
        <v>14.404426000000001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0.59237399999999951</v>
      </c>
      <c r="BB73">
        <f t="shared" si="1"/>
        <v>14.404426000000001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12.788567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0.50514800000000015</v>
      </c>
      <c r="BB74">
        <f t="shared" si="1"/>
        <v>12.283419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0.59237399999999951</v>
      </c>
      <c r="BB75">
        <f t="shared" si="1"/>
        <v>14.404426000000001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0.59237399999999951</v>
      </c>
      <c r="BB76">
        <f t="shared" si="1"/>
        <v>14.404426000000001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0.59237399999999951</v>
      </c>
      <c r="BB77">
        <f t="shared" si="1"/>
        <v>14.404426000000001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0.59237399999999951</v>
      </c>
      <c r="BB78">
        <f t="shared" si="1"/>
        <v>14.404426000000001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0.59237399999999951</v>
      </c>
      <c r="BB79">
        <f t="shared" si="1"/>
        <v>14.404426000000001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12.788567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0.50514800000000015</v>
      </c>
      <c r="BB80">
        <f t="shared" si="1"/>
        <v>12.283419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0.59237399999999951</v>
      </c>
      <c r="BB81">
        <f t="shared" si="1"/>
        <v>14.404426000000001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0.59237399999999951</v>
      </c>
      <c r="BB82">
        <f t="shared" si="1"/>
        <v>14.404426000000001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0.59237399999999951</v>
      </c>
      <c r="BB83">
        <f t="shared" si="1"/>
        <v>14.404426000000001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0.59237399999999951</v>
      </c>
      <c r="BB84">
        <f t="shared" si="1"/>
        <v>14.404426000000001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0.59237399999999951</v>
      </c>
      <c r="BB85">
        <f t="shared" si="1"/>
        <v>14.404426000000001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12.788567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0.50514800000000015</v>
      </c>
      <c r="BB86">
        <f t="shared" si="1"/>
        <v>12.283419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0.59237399999999951</v>
      </c>
      <c r="BB87">
        <f t="shared" si="1"/>
        <v>14.404426000000001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0.59237399999999951</v>
      </c>
      <c r="BB88">
        <f t="shared" si="1"/>
        <v>14.404426000000001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0.59237399999999951</v>
      </c>
      <c r="BB89">
        <f t="shared" si="1"/>
        <v>14.404426000000001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0.59237399999999951</v>
      </c>
      <c r="BB90">
        <f t="shared" si="1"/>
        <v>14.404426000000001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0.59237399999999951</v>
      </c>
      <c r="BB91">
        <f t="shared" si="1"/>
        <v>14.404426000000001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11.722853000000001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0.46305300000000038</v>
      </c>
      <c r="BB92">
        <f t="shared" si="1"/>
        <v>11.2598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0.59237399999999951</v>
      </c>
      <c r="BB93">
        <f t="shared" si="1"/>
        <v>14.404426000000001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0.59237399999999951</v>
      </c>
      <c r="BB94">
        <f t="shared" si="1"/>
        <v>14.404426000000001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0.59237399999999951</v>
      </c>
      <c r="BB95">
        <f t="shared" si="1"/>
        <v>14.404426000000001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0.59237399999999951</v>
      </c>
      <c r="BB96">
        <f t="shared" si="1"/>
        <v>14.404426000000001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0.59237399999999951</v>
      </c>
      <c r="BB97">
        <f t="shared" si="1"/>
        <v>14.404426000000001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8.5257109999999994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0.33676599999999901</v>
      </c>
      <c r="BB98">
        <f t="shared" si="1"/>
        <v>8.1889450000000004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0.34716945099999957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1.3713200749999989E-2</v>
      </c>
      <c r="BB99">
        <f t="shared" si="1"/>
        <v>0.33345625024999959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279.33999999999997</v>
      </c>
      <c r="L3" s="197">
        <v>0</v>
      </c>
      <c r="M3" s="197">
        <v>61.25</v>
      </c>
      <c r="N3" s="197">
        <v>49.83</v>
      </c>
      <c r="O3" s="197">
        <v>70.39</v>
      </c>
      <c r="P3" s="197">
        <v>17.45</v>
      </c>
      <c r="Q3" s="197">
        <v>4.8</v>
      </c>
      <c r="R3" s="197">
        <v>9.24</v>
      </c>
      <c r="S3" s="197">
        <v>5.76</v>
      </c>
      <c r="T3" s="197">
        <v>0</v>
      </c>
      <c r="U3" s="197">
        <v>59.65</v>
      </c>
      <c r="V3" s="197">
        <v>0</v>
      </c>
      <c r="W3" s="197">
        <v>0</v>
      </c>
      <c r="X3" s="197">
        <v>22.74</v>
      </c>
      <c r="Y3" s="197">
        <v>0</v>
      </c>
      <c r="Z3" s="197">
        <v>86.44</v>
      </c>
      <c r="AA3" s="197">
        <v>19.21</v>
      </c>
      <c r="AB3" s="197">
        <v>0</v>
      </c>
      <c r="AC3" s="197">
        <v>15</v>
      </c>
      <c r="AD3" s="197">
        <v>0</v>
      </c>
      <c r="AE3" s="197">
        <v>0</v>
      </c>
      <c r="AF3" s="197">
        <v>0</v>
      </c>
      <c r="AG3" s="197">
        <v>44.7</v>
      </c>
      <c r="AH3" s="197">
        <v>0</v>
      </c>
      <c r="AI3" s="197">
        <v>0</v>
      </c>
      <c r="AJ3" s="197">
        <v>0</v>
      </c>
      <c r="AK3" s="197">
        <v>82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279.33999999999997</v>
      </c>
      <c r="L4" s="197">
        <v>0</v>
      </c>
      <c r="M4" s="197">
        <v>52.45</v>
      </c>
      <c r="N4" s="197">
        <v>49.83</v>
      </c>
      <c r="O4" s="197">
        <v>70.39</v>
      </c>
      <c r="P4" s="197">
        <v>7.4</v>
      </c>
      <c r="Q4" s="197">
        <v>4.8</v>
      </c>
      <c r="R4" s="197">
        <v>9.4700000000000006</v>
      </c>
      <c r="S4" s="197">
        <v>5.89</v>
      </c>
      <c r="T4" s="197">
        <v>0</v>
      </c>
      <c r="U4" s="197">
        <v>59.65</v>
      </c>
      <c r="V4" s="197">
        <v>0</v>
      </c>
      <c r="W4" s="197">
        <v>0</v>
      </c>
      <c r="X4" s="197">
        <v>21.78</v>
      </c>
      <c r="Y4" s="197">
        <v>0</v>
      </c>
      <c r="Z4" s="197">
        <v>86.44</v>
      </c>
      <c r="AA4" s="197">
        <v>19.21</v>
      </c>
      <c r="AB4" s="197">
        <v>0</v>
      </c>
      <c r="AC4" s="197">
        <v>15</v>
      </c>
      <c r="AD4" s="197">
        <v>0</v>
      </c>
      <c r="AE4" s="197">
        <v>0</v>
      </c>
      <c r="AF4" s="197">
        <v>0</v>
      </c>
      <c r="AG4" s="197">
        <v>44.7</v>
      </c>
      <c r="AH4" s="197">
        <v>0</v>
      </c>
      <c r="AI4" s="197">
        <v>0</v>
      </c>
      <c r="AJ4" s="197">
        <v>0</v>
      </c>
      <c r="AK4" s="197">
        <v>75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279.52</v>
      </c>
      <c r="L5" s="197">
        <v>0</v>
      </c>
      <c r="M5" s="197">
        <v>32.14</v>
      </c>
      <c r="N5" s="197">
        <v>12.51</v>
      </c>
      <c r="O5" s="197">
        <v>24.53</v>
      </c>
      <c r="P5" s="197">
        <v>13.04</v>
      </c>
      <c r="Q5" s="197">
        <v>4.8</v>
      </c>
      <c r="R5" s="197">
        <v>9.4700000000000006</v>
      </c>
      <c r="S5" s="197">
        <v>5.89</v>
      </c>
      <c r="T5" s="197">
        <v>0</v>
      </c>
      <c r="U5" s="197">
        <v>59.65</v>
      </c>
      <c r="V5" s="197">
        <v>0</v>
      </c>
      <c r="W5" s="197">
        <v>0</v>
      </c>
      <c r="X5" s="197">
        <v>21.78</v>
      </c>
      <c r="Y5" s="197">
        <v>0</v>
      </c>
      <c r="Z5" s="197">
        <v>86.44</v>
      </c>
      <c r="AA5" s="197">
        <v>19.21</v>
      </c>
      <c r="AB5" s="197">
        <v>0</v>
      </c>
      <c r="AC5" s="197">
        <v>15</v>
      </c>
      <c r="AD5" s="197">
        <v>0</v>
      </c>
      <c r="AE5" s="197">
        <v>0</v>
      </c>
      <c r="AF5" s="197">
        <v>0</v>
      </c>
      <c r="AG5" s="197">
        <v>44.7</v>
      </c>
      <c r="AH5" s="197">
        <v>0</v>
      </c>
      <c r="AI5" s="197">
        <v>0</v>
      </c>
      <c r="AJ5" s="197">
        <v>0</v>
      </c>
      <c r="AK5" s="197">
        <v>75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279.52</v>
      </c>
      <c r="L6" s="197">
        <v>0</v>
      </c>
      <c r="M6" s="197">
        <v>19.420000000000002</v>
      </c>
      <c r="N6" s="197">
        <v>12.51</v>
      </c>
      <c r="O6" s="197">
        <v>24.53</v>
      </c>
      <c r="P6" s="197">
        <v>10.91</v>
      </c>
      <c r="Q6" s="197">
        <v>4.8</v>
      </c>
      <c r="R6" s="197">
        <v>9.4700000000000006</v>
      </c>
      <c r="S6" s="197">
        <v>5.89</v>
      </c>
      <c r="T6" s="197">
        <v>0</v>
      </c>
      <c r="U6" s="197">
        <v>59.65</v>
      </c>
      <c r="V6" s="197">
        <v>0</v>
      </c>
      <c r="W6" s="197">
        <v>0</v>
      </c>
      <c r="X6" s="197">
        <v>22.24</v>
      </c>
      <c r="Y6" s="197">
        <v>0</v>
      </c>
      <c r="Z6" s="197">
        <v>86.44</v>
      </c>
      <c r="AA6" s="197">
        <v>19.21</v>
      </c>
      <c r="AB6" s="197">
        <v>0</v>
      </c>
      <c r="AC6" s="197">
        <v>15</v>
      </c>
      <c r="AD6" s="197">
        <v>0</v>
      </c>
      <c r="AE6" s="197">
        <v>0</v>
      </c>
      <c r="AF6" s="197">
        <v>0</v>
      </c>
      <c r="AG6" s="197">
        <v>44.7</v>
      </c>
      <c r="AH6" s="197">
        <v>0</v>
      </c>
      <c r="AI6" s="197">
        <v>0</v>
      </c>
      <c r="AJ6" s="197">
        <v>0</v>
      </c>
      <c r="AK6" s="197">
        <v>75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279.52</v>
      </c>
      <c r="L7" s="197">
        <v>0</v>
      </c>
      <c r="M7" s="197">
        <v>19.45</v>
      </c>
      <c r="N7" s="197">
        <v>12.13</v>
      </c>
      <c r="O7" s="197">
        <v>19.649999999999999</v>
      </c>
      <c r="P7" s="197">
        <v>13.04</v>
      </c>
      <c r="Q7" s="197">
        <v>4.8</v>
      </c>
      <c r="R7" s="197">
        <v>9.4700000000000006</v>
      </c>
      <c r="S7" s="197">
        <v>5.89</v>
      </c>
      <c r="T7" s="197">
        <v>0</v>
      </c>
      <c r="U7" s="197">
        <v>59.65</v>
      </c>
      <c r="V7" s="197">
        <v>0</v>
      </c>
      <c r="W7" s="197">
        <v>0</v>
      </c>
      <c r="X7" s="197">
        <v>20.67</v>
      </c>
      <c r="Y7" s="197">
        <v>0</v>
      </c>
      <c r="Z7" s="197">
        <v>86.44</v>
      </c>
      <c r="AA7" s="197">
        <v>19.21</v>
      </c>
      <c r="AB7" s="197">
        <v>0</v>
      </c>
      <c r="AC7" s="197">
        <v>15</v>
      </c>
      <c r="AD7" s="197">
        <v>0</v>
      </c>
      <c r="AE7" s="197">
        <v>0</v>
      </c>
      <c r="AF7" s="197">
        <v>0</v>
      </c>
      <c r="AG7" s="197">
        <v>44.7</v>
      </c>
      <c r="AH7" s="197">
        <v>0</v>
      </c>
      <c r="AI7" s="197">
        <v>0</v>
      </c>
      <c r="AJ7" s="197">
        <v>0</v>
      </c>
      <c r="AK7" s="197">
        <v>75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279.52</v>
      </c>
      <c r="L8" s="197">
        <v>0</v>
      </c>
      <c r="M8" s="197">
        <v>10.81</v>
      </c>
      <c r="N8" s="197">
        <v>2.91</v>
      </c>
      <c r="O8" s="197">
        <v>14.76</v>
      </c>
      <c r="P8" s="197">
        <v>13.04</v>
      </c>
      <c r="Q8" s="197">
        <v>4.8</v>
      </c>
      <c r="R8" s="197">
        <v>9.4700000000000006</v>
      </c>
      <c r="S8" s="197">
        <v>5.89</v>
      </c>
      <c r="T8" s="197">
        <v>0</v>
      </c>
      <c r="U8" s="197">
        <v>59.65</v>
      </c>
      <c r="V8" s="197">
        <v>0</v>
      </c>
      <c r="W8" s="197">
        <v>0</v>
      </c>
      <c r="X8" s="197">
        <v>20.67</v>
      </c>
      <c r="Y8" s="197">
        <v>0</v>
      </c>
      <c r="Z8" s="197">
        <v>86.44</v>
      </c>
      <c r="AA8" s="197">
        <v>19.21</v>
      </c>
      <c r="AB8" s="197">
        <v>0</v>
      </c>
      <c r="AC8" s="197">
        <v>15</v>
      </c>
      <c r="AD8" s="197">
        <v>0</v>
      </c>
      <c r="AE8" s="197">
        <v>0</v>
      </c>
      <c r="AF8" s="197">
        <v>0</v>
      </c>
      <c r="AG8" s="197">
        <v>44.7</v>
      </c>
      <c r="AH8" s="197">
        <v>0</v>
      </c>
      <c r="AI8" s="197">
        <v>0</v>
      </c>
      <c r="AJ8" s="197">
        <v>0</v>
      </c>
      <c r="AK8" s="197">
        <v>75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279.52</v>
      </c>
      <c r="L9" s="197">
        <v>0</v>
      </c>
      <c r="M9" s="197">
        <v>10.19</v>
      </c>
      <c r="N9" s="197">
        <v>2.91</v>
      </c>
      <c r="O9" s="197">
        <v>14.76</v>
      </c>
      <c r="P9" s="197">
        <v>13.04</v>
      </c>
      <c r="Q9" s="197">
        <v>4.8</v>
      </c>
      <c r="R9" s="197">
        <v>9.4700000000000006</v>
      </c>
      <c r="S9" s="197">
        <v>5.89</v>
      </c>
      <c r="T9" s="197">
        <v>0</v>
      </c>
      <c r="U9" s="197">
        <v>59.65</v>
      </c>
      <c r="V9" s="197">
        <v>0</v>
      </c>
      <c r="W9" s="197">
        <v>0</v>
      </c>
      <c r="X9" s="197">
        <v>20.67</v>
      </c>
      <c r="Y9" s="197">
        <v>0</v>
      </c>
      <c r="Z9" s="197">
        <v>86.44</v>
      </c>
      <c r="AA9" s="197">
        <v>14.41</v>
      </c>
      <c r="AB9" s="197">
        <v>0</v>
      </c>
      <c r="AC9" s="197">
        <v>15</v>
      </c>
      <c r="AD9" s="197">
        <v>0</v>
      </c>
      <c r="AE9" s="197">
        <v>0</v>
      </c>
      <c r="AF9" s="197">
        <v>0</v>
      </c>
      <c r="AG9" s="197">
        <v>45.55</v>
      </c>
      <c r="AH9" s="197">
        <v>0</v>
      </c>
      <c r="AI9" s="197">
        <v>0</v>
      </c>
      <c r="AJ9" s="197">
        <v>0</v>
      </c>
      <c r="AK9" s="197">
        <v>75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279.51</v>
      </c>
      <c r="L10" s="197">
        <v>0</v>
      </c>
      <c r="M10" s="197">
        <v>10.19</v>
      </c>
      <c r="N10" s="197">
        <v>2.91</v>
      </c>
      <c r="O10" s="197">
        <v>14.76</v>
      </c>
      <c r="P10" s="197">
        <v>13.04</v>
      </c>
      <c r="Q10" s="197">
        <v>4.8</v>
      </c>
      <c r="R10" s="197">
        <v>9.4700000000000006</v>
      </c>
      <c r="S10" s="197">
        <v>5.89</v>
      </c>
      <c r="T10" s="197">
        <v>0</v>
      </c>
      <c r="U10" s="197">
        <v>59.65</v>
      </c>
      <c r="V10" s="197">
        <v>0</v>
      </c>
      <c r="W10" s="197">
        <v>0</v>
      </c>
      <c r="X10" s="197">
        <v>20.67</v>
      </c>
      <c r="Y10" s="197">
        <v>0</v>
      </c>
      <c r="Z10" s="197">
        <v>86.44</v>
      </c>
      <c r="AA10" s="197">
        <v>14.41</v>
      </c>
      <c r="AB10" s="197">
        <v>0</v>
      </c>
      <c r="AC10" s="197">
        <v>15</v>
      </c>
      <c r="AD10" s="197">
        <v>0</v>
      </c>
      <c r="AE10" s="197">
        <v>0</v>
      </c>
      <c r="AF10" s="197">
        <v>0</v>
      </c>
      <c r="AG10" s="197">
        <v>44.7</v>
      </c>
      <c r="AH10" s="197">
        <v>0</v>
      </c>
      <c r="AI10" s="197">
        <v>0</v>
      </c>
      <c r="AJ10" s="197">
        <v>0</v>
      </c>
      <c r="AK10" s="197">
        <v>75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279.52</v>
      </c>
      <c r="L11" s="197">
        <v>0</v>
      </c>
      <c r="M11" s="197">
        <v>19.420000000000002</v>
      </c>
      <c r="N11" s="197">
        <v>12.13</v>
      </c>
      <c r="O11" s="197">
        <v>36.65</v>
      </c>
      <c r="P11" s="197">
        <v>13.04</v>
      </c>
      <c r="Q11" s="197">
        <v>4.8</v>
      </c>
      <c r="R11" s="197">
        <v>9.4700000000000006</v>
      </c>
      <c r="S11" s="197">
        <v>5.89</v>
      </c>
      <c r="T11" s="197">
        <v>0</v>
      </c>
      <c r="U11" s="197">
        <v>59.65</v>
      </c>
      <c r="V11" s="197">
        <v>0</v>
      </c>
      <c r="W11" s="197">
        <v>0</v>
      </c>
      <c r="X11" s="197">
        <v>22.11</v>
      </c>
      <c r="Y11" s="197">
        <v>0</v>
      </c>
      <c r="Z11" s="197">
        <v>86.44</v>
      </c>
      <c r="AA11" s="197">
        <v>14.41</v>
      </c>
      <c r="AB11" s="197">
        <v>0</v>
      </c>
      <c r="AC11" s="197">
        <v>15</v>
      </c>
      <c r="AD11" s="197">
        <v>0</v>
      </c>
      <c r="AE11" s="197">
        <v>0</v>
      </c>
      <c r="AF11" s="197">
        <v>0</v>
      </c>
      <c r="AG11" s="197">
        <v>44.7</v>
      </c>
      <c r="AH11" s="197">
        <v>0</v>
      </c>
      <c r="AI11" s="197">
        <v>0</v>
      </c>
      <c r="AJ11" s="197">
        <v>0</v>
      </c>
      <c r="AK11" s="197">
        <v>75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279.51</v>
      </c>
      <c r="L12" s="197">
        <v>0</v>
      </c>
      <c r="M12" s="197">
        <v>19.420000000000002</v>
      </c>
      <c r="N12" s="197">
        <v>12.13</v>
      </c>
      <c r="O12" s="197">
        <v>37.58</v>
      </c>
      <c r="P12" s="197">
        <v>13.04</v>
      </c>
      <c r="Q12" s="197">
        <v>4.8</v>
      </c>
      <c r="R12" s="197">
        <v>9.4700000000000006</v>
      </c>
      <c r="S12" s="197">
        <v>5.89</v>
      </c>
      <c r="T12" s="197">
        <v>0</v>
      </c>
      <c r="U12" s="197">
        <v>59.65</v>
      </c>
      <c r="V12" s="197">
        <v>0</v>
      </c>
      <c r="W12" s="197">
        <v>0</v>
      </c>
      <c r="X12" s="197">
        <v>22.11</v>
      </c>
      <c r="Y12" s="197">
        <v>0</v>
      </c>
      <c r="Z12" s="197">
        <v>86.44</v>
      </c>
      <c r="AA12" s="197">
        <v>14.41</v>
      </c>
      <c r="AB12" s="197">
        <v>0</v>
      </c>
      <c r="AC12" s="197">
        <v>15</v>
      </c>
      <c r="AD12" s="197">
        <v>0</v>
      </c>
      <c r="AE12" s="197">
        <v>0</v>
      </c>
      <c r="AF12" s="197">
        <v>0</v>
      </c>
      <c r="AG12" s="197">
        <v>44.7</v>
      </c>
      <c r="AH12" s="197">
        <v>0</v>
      </c>
      <c r="AI12" s="197">
        <v>0</v>
      </c>
      <c r="AJ12" s="197">
        <v>0</v>
      </c>
      <c r="AK12" s="197">
        <v>75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279.52</v>
      </c>
      <c r="L13" s="197">
        <v>0</v>
      </c>
      <c r="M13" s="197">
        <v>10.19</v>
      </c>
      <c r="N13" s="197">
        <v>12.13</v>
      </c>
      <c r="O13" s="197">
        <v>47.81</v>
      </c>
      <c r="P13" s="197">
        <v>13.04</v>
      </c>
      <c r="Q13" s="197">
        <v>4.8</v>
      </c>
      <c r="R13" s="197">
        <v>9.4700000000000006</v>
      </c>
      <c r="S13" s="197">
        <v>5.89</v>
      </c>
      <c r="T13" s="197">
        <v>0</v>
      </c>
      <c r="U13" s="197">
        <v>59.65</v>
      </c>
      <c r="V13" s="197">
        <v>0</v>
      </c>
      <c r="W13" s="197">
        <v>0</v>
      </c>
      <c r="X13" s="197">
        <v>22.11</v>
      </c>
      <c r="Y13" s="197">
        <v>0</v>
      </c>
      <c r="Z13" s="197">
        <v>86.44</v>
      </c>
      <c r="AA13" s="197">
        <v>14.41</v>
      </c>
      <c r="AB13" s="197">
        <v>0</v>
      </c>
      <c r="AC13" s="197">
        <v>15</v>
      </c>
      <c r="AD13" s="197">
        <v>0</v>
      </c>
      <c r="AE13" s="197">
        <v>0</v>
      </c>
      <c r="AF13" s="197">
        <v>0</v>
      </c>
      <c r="AG13" s="197">
        <v>44.7</v>
      </c>
      <c r="AH13" s="197">
        <v>0</v>
      </c>
      <c r="AI13" s="197">
        <v>0</v>
      </c>
      <c r="AJ13" s="197">
        <v>0</v>
      </c>
      <c r="AK13" s="197">
        <v>75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279.51</v>
      </c>
      <c r="L14" s="197">
        <v>0</v>
      </c>
      <c r="M14" s="197">
        <v>10.19</v>
      </c>
      <c r="N14" s="197">
        <v>3.83</v>
      </c>
      <c r="O14" s="197">
        <v>55.26</v>
      </c>
      <c r="P14" s="197">
        <v>13.04</v>
      </c>
      <c r="Q14" s="197">
        <v>4.8</v>
      </c>
      <c r="R14" s="197">
        <v>9.4700000000000006</v>
      </c>
      <c r="S14" s="197">
        <v>5.89</v>
      </c>
      <c r="T14" s="197">
        <v>0</v>
      </c>
      <c r="U14" s="197">
        <v>59.65</v>
      </c>
      <c r="V14" s="197">
        <v>0</v>
      </c>
      <c r="W14" s="197">
        <v>0</v>
      </c>
      <c r="X14" s="197">
        <v>22.11</v>
      </c>
      <c r="Y14" s="197">
        <v>0</v>
      </c>
      <c r="Z14" s="197">
        <v>86.44</v>
      </c>
      <c r="AA14" s="197">
        <v>14.41</v>
      </c>
      <c r="AB14" s="197">
        <v>0</v>
      </c>
      <c r="AC14" s="197">
        <v>15</v>
      </c>
      <c r="AD14" s="197">
        <v>0</v>
      </c>
      <c r="AE14" s="197">
        <v>0</v>
      </c>
      <c r="AF14" s="197">
        <v>0</v>
      </c>
      <c r="AG14" s="197">
        <v>44.7</v>
      </c>
      <c r="AH14" s="197">
        <v>0</v>
      </c>
      <c r="AI14" s="197">
        <v>0</v>
      </c>
      <c r="AJ14" s="197">
        <v>0</v>
      </c>
      <c r="AK14" s="197">
        <v>75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279.52</v>
      </c>
      <c r="L15" s="197">
        <v>0</v>
      </c>
      <c r="M15" s="197">
        <v>9.7899999999999991</v>
      </c>
      <c r="N15" s="197">
        <v>8.99</v>
      </c>
      <c r="O15" s="197">
        <v>40.340000000000003</v>
      </c>
      <c r="P15" s="197">
        <v>12.53</v>
      </c>
      <c r="Q15" s="197">
        <v>4.8</v>
      </c>
      <c r="R15" s="197">
        <v>9.4700000000000006</v>
      </c>
      <c r="S15" s="197">
        <v>5.89</v>
      </c>
      <c r="T15" s="197">
        <v>0</v>
      </c>
      <c r="U15" s="197">
        <v>59.65</v>
      </c>
      <c r="V15" s="197">
        <v>0</v>
      </c>
      <c r="W15" s="197">
        <v>0</v>
      </c>
      <c r="X15" s="197">
        <v>22.45</v>
      </c>
      <c r="Y15" s="197">
        <v>0</v>
      </c>
      <c r="Z15" s="197">
        <v>86.44</v>
      </c>
      <c r="AA15" s="197">
        <v>14.41</v>
      </c>
      <c r="AB15" s="197">
        <v>0</v>
      </c>
      <c r="AC15" s="197">
        <v>15</v>
      </c>
      <c r="AD15" s="197">
        <v>0</v>
      </c>
      <c r="AE15" s="197">
        <v>0</v>
      </c>
      <c r="AF15" s="197">
        <v>0</v>
      </c>
      <c r="AG15" s="197">
        <v>45.55</v>
      </c>
      <c r="AH15" s="197">
        <v>0</v>
      </c>
      <c r="AI15" s="197">
        <v>0</v>
      </c>
      <c r="AJ15" s="197">
        <v>0</v>
      </c>
      <c r="AK15" s="197">
        <v>75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279.51</v>
      </c>
      <c r="L16" s="197">
        <v>0</v>
      </c>
      <c r="M16" s="197">
        <v>9.7899999999999991</v>
      </c>
      <c r="N16" s="197">
        <v>9.8699999999999992</v>
      </c>
      <c r="O16" s="197">
        <v>27.86</v>
      </c>
      <c r="P16" s="197">
        <v>12.53</v>
      </c>
      <c r="Q16" s="197">
        <v>4.8</v>
      </c>
      <c r="R16" s="197">
        <v>9.4700000000000006</v>
      </c>
      <c r="S16" s="197">
        <v>5.89</v>
      </c>
      <c r="T16" s="197">
        <v>0</v>
      </c>
      <c r="U16" s="197">
        <v>59.65</v>
      </c>
      <c r="V16" s="197">
        <v>0</v>
      </c>
      <c r="W16" s="197">
        <v>0</v>
      </c>
      <c r="X16" s="197">
        <v>22.45</v>
      </c>
      <c r="Y16" s="197">
        <v>0</v>
      </c>
      <c r="Z16" s="197">
        <v>86.44</v>
      </c>
      <c r="AA16" s="197">
        <v>14.41</v>
      </c>
      <c r="AB16" s="197">
        <v>0</v>
      </c>
      <c r="AC16" s="197">
        <v>15</v>
      </c>
      <c r="AD16" s="197">
        <v>0</v>
      </c>
      <c r="AE16" s="197">
        <v>0</v>
      </c>
      <c r="AF16" s="197">
        <v>0</v>
      </c>
      <c r="AG16" s="197">
        <v>44.7</v>
      </c>
      <c r="AH16" s="197">
        <v>0</v>
      </c>
      <c r="AI16" s="197">
        <v>0</v>
      </c>
      <c r="AJ16" s="197">
        <v>0</v>
      </c>
      <c r="AK16" s="197">
        <v>75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279.52</v>
      </c>
      <c r="L17" s="197">
        <v>0</v>
      </c>
      <c r="M17" s="197">
        <v>9.7899999999999991</v>
      </c>
      <c r="N17" s="197">
        <v>12.54</v>
      </c>
      <c r="O17" s="197">
        <v>11.53</v>
      </c>
      <c r="P17" s="197">
        <v>12.49</v>
      </c>
      <c r="Q17" s="197">
        <v>4.8</v>
      </c>
      <c r="R17" s="197">
        <v>9.4700000000000006</v>
      </c>
      <c r="S17" s="197">
        <v>5.89</v>
      </c>
      <c r="T17" s="197">
        <v>0</v>
      </c>
      <c r="U17" s="197">
        <v>59.65</v>
      </c>
      <c r="V17" s="197">
        <v>0</v>
      </c>
      <c r="W17" s="197">
        <v>0</v>
      </c>
      <c r="X17" s="197">
        <v>22.11</v>
      </c>
      <c r="Y17" s="197">
        <v>0</v>
      </c>
      <c r="Z17" s="197">
        <v>86.44</v>
      </c>
      <c r="AA17" s="197">
        <v>14.41</v>
      </c>
      <c r="AB17" s="197">
        <v>0</v>
      </c>
      <c r="AC17" s="197">
        <v>15</v>
      </c>
      <c r="AD17" s="197">
        <v>0</v>
      </c>
      <c r="AE17" s="197">
        <v>0</v>
      </c>
      <c r="AF17" s="197">
        <v>0</v>
      </c>
      <c r="AG17" s="197">
        <v>44.7</v>
      </c>
      <c r="AH17" s="197">
        <v>0</v>
      </c>
      <c r="AI17" s="197">
        <v>0</v>
      </c>
      <c r="AJ17" s="197">
        <v>0</v>
      </c>
      <c r="AK17" s="197">
        <v>75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279.51</v>
      </c>
      <c r="L18" s="197">
        <v>0</v>
      </c>
      <c r="M18" s="197">
        <v>9.7899999999999991</v>
      </c>
      <c r="N18" s="197">
        <v>9.8699999999999992</v>
      </c>
      <c r="O18" s="197">
        <v>41.3</v>
      </c>
      <c r="P18" s="197">
        <v>12.49</v>
      </c>
      <c r="Q18" s="197">
        <v>4.8</v>
      </c>
      <c r="R18" s="197">
        <v>9.4700000000000006</v>
      </c>
      <c r="S18" s="197">
        <v>5.89</v>
      </c>
      <c r="T18" s="197">
        <v>0</v>
      </c>
      <c r="U18" s="197">
        <v>59.65</v>
      </c>
      <c r="V18" s="197">
        <v>0</v>
      </c>
      <c r="W18" s="197">
        <v>0</v>
      </c>
      <c r="X18" s="197">
        <v>20.54</v>
      </c>
      <c r="Y18" s="197">
        <v>0</v>
      </c>
      <c r="Z18" s="197">
        <v>86.44</v>
      </c>
      <c r="AA18" s="197">
        <v>14.41</v>
      </c>
      <c r="AB18" s="197">
        <v>0</v>
      </c>
      <c r="AC18" s="197">
        <v>15</v>
      </c>
      <c r="AD18" s="197">
        <v>0</v>
      </c>
      <c r="AE18" s="197">
        <v>0</v>
      </c>
      <c r="AF18" s="197">
        <v>0</v>
      </c>
      <c r="AG18" s="197">
        <v>44.7</v>
      </c>
      <c r="AH18" s="197">
        <v>0</v>
      </c>
      <c r="AI18" s="197">
        <v>0</v>
      </c>
      <c r="AJ18" s="197">
        <v>0</v>
      </c>
      <c r="AK18" s="197">
        <v>75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279.52</v>
      </c>
      <c r="L19" s="197">
        <v>0</v>
      </c>
      <c r="M19" s="197">
        <v>13.29</v>
      </c>
      <c r="N19" s="197">
        <v>10.76</v>
      </c>
      <c r="O19" s="197">
        <v>63.4</v>
      </c>
      <c r="P19" s="197">
        <v>7.66</v>
      </c>
      <c r="Q19" s="197">
        <v>4.8</v>
      </c>
      <c r="R19" s="197">
        <v>9.26</v>
      </c>
      <c r="S19" s="197">
        <v>5.75</v>
      </c>
      <c r="T19" s="197">
        <v>0</v>
      </c>
      <c r="U19" s="197">
        <v>59.65</v>
      </c>
      <c r="V19" s="197">
        <v>0</v>
      </c>
      <c r="W19" s="197">
        <v>0</v>
      </c>
      <c r="X19" s="197">
        <v>20.59</v>
      </c>
      <c r="Y19" s="197">
        <v>0</v>
      </c>
      <c r="Z19" s="197">
        <v>86.44</v>
      </c>
      <c r="AA19" s="197">
        <v>14.41</v>
      </c>
      <c r="AB19" s="197">
        <v>0</v>
      </c>
      <c r="AC19" s="197">
        <v>15</v>
      </c>
      <c r="AD19" s="197">
        <v>0</v>
      </c>
      <c r="AE19" s="197">
        <v>0</v>
      </c>
      <c r="AF19" s="197">
        <v>0</v>
      </c>
      <c r="AG19" s="197">
        <v>44.7</v>
      </c>
      <c r="AH19" s="197">
        <v>0</v>
      </c>
      <c r="AI19" s="197">
        <v>0</v>
      </c>
      <c r="AJ19" s="197">
        <v>0</v>
      </c>
      <c r="AK19" s="197">
        <v>75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279.51</v>
      </c>
      <c r="L20" s="197">
        <v>0</v>
      </c>
      <c r="M20" s="197">
        <v>9.7899999999999991</v>
      </c>
      <c r="N20" s="197">
        <v>2.8</v>
      </c>
      <c r="O20" s="197">
        <v>38.42</v>
      </c>
      <c r="P20" s="197">
        <v>7.66</v>
      </c>
      <c r="Q20" s="197">
        <v>4.8</v>
      </c>
      <c r="R20" s="197">
        <v>9.26</v>
      </c>
      <c r="S20" s="197">
        <v>5.75</v>
      </c>
      <c r="T20" s="197">
        <v>0</v>
      </c>
      <c r="U20" s="197">
        <v>59.65</v>
      </c>
      <c r="V20" s="197">
        <v>0</v>
      </c>
      <c r="W20" s="197">
        <v>0</v>
      </c>
      <c r="X20" s="197">
        <v>20.51</v>
      </c>
      <c r="Y20" s="197">
        <v>0</v>
      </c>
      <c r="Z20" s="197">
        <v>86.44</v>
      </c>
      <c r="AA20" s="197">
        <v>14.41</v>
      </c>
      <c r="AB20" s="197">
        <v>0</v>
      </c>
      <c r="AC20" s="197">
        <v>15</v>
      </c>
      <c r="AD20" s="197">
        <v>0</v>
      </c>
      <c r="AE20" s="197">
        <v>0</v>
      </c>
      <c r="AF20" s="197">
        <v>0</v>
      </c>
      <c r="AG20" s="197">
        <v>44.7</v>
      </c>
      <c r="AH20" s="197">
        <v>0</v>
      </c>
      <c r="AI20" s="197">
        <v>0</v>
      </c>
      <c r="AJ20" s="197">
        <v>0</v>
      </c>
      <c r="AK20" s="197">
        <v>75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279.32</v>
      </c>
      <c r="L21" s="197">
        <v>0</v>
      </c>
      <c r="M21" s="197">
        <v>9.7899999999999991</v>
      </c>
      <c r="N21" s="197">
        <v>12.54</v>
      </c>
      <c r="O21" s="197">
        <v>14.41</v>
      </c>
      <c r="P21" s="197">
        <v>7.66</v>
      </c>
      <c r="Q21" s="197">
        <v>4.8</v>
      </c>
      <c r="R21" s="197">
        <v>8</v>
      </c>
      <c r="S21" s="197">
        <v>5.5</v>
      </c>
      <c r="T21" s="197">
        <v>0</v>
      </c>
      <c r="U21" s="197">
        <v>59.65</v>
      </c>
      <c r="V21" s="197">
        <v>0</v>
      </c>
      <c r="W21" s="197">
        <v>0</v>
      </c>
      <c r="X21" s="197">
        <v>20.100000000000001</v>
      </c>
      <c r="Y21" s="197">
        <v>0</v>
      </c>
      <c r="Z21" s="197">
        <v>86.44</v>
      </c>
      <c r="AA21" s="197">
        <v>19.21</v>
      </c>
      <c r="AB21" s="197">
        <v>0</v>
      </c>
      <c r="AC21" s="197">
        <v>15</v>
      </c>
      <c r="AD21" s="197">
        <v>0</v>
      </c>
      <c r="AE21" s="197">
        <v>0</v>
      </c>
      <c r="AF21" s="197">
        <v>0</v>
      </c>
      <c r="AG21" s="197">
        <v>45.55</v>
      </c>
      <c r="AH21" s="197">
        <v>0</v>
      </c>
      <c r="AI21" s="197">
        <v>0</v>
      </c>
      <c r="AJ21" s="197">
        <v>0</v>
      </c>
      <c r="AK21" s="197">
        <v>75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279.32</v>
      </c>
      <c r="L22" s="197">
        <v>0</v>
      </c>
      <c r="M22" s="197">
        <v>9.7899999999999991</v>
      </c>
      <c r="N22" s="197">
        <v>10.57</v>
      </c>
      <c r="O22" s="197">
        <v>65.23</v>
      </c>
      <c r="P22" s="197">
        <v>7.66</v>
      </c>
      <c r="Q22" s="197">
        <v>4.8</v>
      </c>
      <c r="R22" s="197">
        <v>7.68</v>
      </c>
      <c r="S22" s="197">
        <v>5.5</v>
      </c>
      <c r="T22" s="197">
        <v>0</v>
      </c>
      <c r="U22" s="197">
        <v>59.65</v>
      </c>
      <c r="V22" s="197">
        <v>0</v>
      </c>
      <c r="W22" s="197">
        <v>0</v>
      </c>
      <c r="X22" s="197">
        <v>20.100000000000001</v>
      </c>
      <c r="Y22" s="197">
        <v>0</v>
      </c>
      <c r="Z22" s="197">
        <v>86.44</v>
      </c>
      <c r="AA22" s="197">
        <v>19.21</v>
      </c>
      <c r="AB22" s="197">
        <v>0</v>
      </c>
      <c r="AC22" s="197">
        <v>15</v>
      </c>
      <c r="AD22" s="197">
        <v>0</v>
      </c>
      <c r="AE22" s="197">
        <v>0</v>
      </c>
      <c r="AF22" s="197">
        <v>0</v>
      </c>
      <c r="AG22" s="197">
        <v>44.7</v>
      </c>
      <c r="AH22" s="197">
        <v>0</v>
      </c>
      <c r="AI22" s="197">
        <v>0</v>
      </c>
      <c r="AJ22" s="197">
        <v>0</v>
      </c>
      <c r="AK22" s="197">
        <v>75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268.29000000000002</v>
      </c>
      <c r="L23" s="197">
        <v>0</v>
      </c>
      <c r="M23" s="197">
        <v>16.329999999999998</v>
      </c>
      <c r="N23" s="197">
        <v>43.13</v>
      </c>
      <c r="O23" s="197">
        <v>70.39</v>
      </c>
      <c r="P23" s="197">
        <v>7.38</v>
      </c>
      <c r="Q23" s="197">
        <v>4.8</v>
      </c>
      <c r="R23" s="197">
        <v>7.68</v>
      </c>
      <c r="S23" s="197">
        <v>4.8</v>
      </c>
      <c r="T23" s="197">
        <v>0</v>
      </c>
      <c r="U23" s="197">
        <v>59.65</v>
      </c>
      <c r="V23" s="197">
        <v>0</v>
      </c>
      <c r="W23" s="197">
        <v>0</v>
      </c>
      <c r="X23" s="197">
        <v>15.98</v>
      </c>
      <c r="Y23" s="197">
        <v>0</v>
      </c>
      <c r="Z23" s="197">
        <v>86.44</v>
      </c>
      <c r="AA23" s="197">
        <v>14.41</v>
      </c>
      <c r="AB23" s="197">
        <v>0</v>
      </c>
      <c r="AC23" s="197">
        <v>15</v>
      </c>
      <c r="AD23" s="197">
        <v>0</v>
      </c>
      <c r="AE23" s="197">
        <v>0</v>
      </c>
      <c r="AF23" s="197">
        <v>0</v>
      </c>
      <c r="AG23" s="197">
        <v>44.7</v>
      </c>
      <c r="AH23" s="197">
        <v>0</v>
      </c>
      <c r="AI23" s="197">
        <v>0</v>
      </c>
      <c r="AJ23" s="197">
        <v>0</v>
      </c>
      <c r="AK23" s="197">
        <v>75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268.29000000000002</v>
      </c>
      <c r="L24" s="197">
        <v>0</v>
      </c>
      <c r="M24" s="197">
        <v>24.01</v>
      </c>
      <c r="N24" s="197">
        <v>49.83</v>
      </c>
      <c r="O24" s="197">
        <v>70.39</v>
      </c>
      <c r="P24" s="197">
        <v>7.38</v>
      </c>
      <c r="Q24" s="197">
        <v>4.8</v>
      </c>
      <c r="R24" s="197">
        <v>7.68</v>
      </c>
      <c r="S24" s="197">
        <v>4.8</v>
      </c>
      <c r="T24" s="197">
        <v>0</v>
      </c>
      <c r="U24" s="197">
        <v>59.65</v>
      </c>
      <c r="V24" s="197">
        <v>0</v>
      </c>
      <c r="W24" s="197">
        <v>0</v>
      </c>
      <c r="X24" s="197">
        <v>14.32</v>
      </c>
      <c r="Y24" s="197">
        <v>0</v>
      </c>
      <c r="Z24" s="197">
        <v>86.44</v>
      </c>
      <c r="AA24" s="197">
        <v>14.41</v>
      </c>
      <c r="AB24" s="197">
        <v>0</v>
      </c>
      <c r="AC24" s="197">
        <v>15</v>
      </c>
      <c r="AD24" s="197">
        <v>0</v>
      </c>
      <c r="AE24" s="197">
        <v>0</v>
      </c>
      <c r="AF24" s="197">
        <v>0</v>
      </c>
      <c r="AG24" s="197">
        <v>44.7</v>
      </c>
      <c r="AH24" s="197">
        <v>0</v>
      </c>
      <c r="AI24" s="197">
        <v>0</v>
      </c>
      <c r="AJ24" s="197">
        <v>0</v>
      </c>
      <c r="AK24" s="197">
        <v>75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268.29000000000002</v>
      </c>
      <c r="L25" s="197">
        <v>0</v>
      </c>
      <c r="M25" s="197">
        <v>41.3</v>
      </c>
      <c r="N25" s="197">
        <v>49.83</v>
      </c>
      <c r="O25" s="197">
        <v>70.39</v>
      </c>
      <c r="P25" s="197">
        <v>7.38</v>
      </c>
      <c r="Q25" s="197">
        <v>4.8</v>
      </c>
      <c r="R25" s="197">
        <v>7.68</v>
      </c>
      <c r="S25" s="197">
        <v>4.8</v>
      </c>
      <c r="T25" s="197">
        <v>0</v>
      </c>
      <c r="U25" s="197">
        <v>59.65</v>
      </c>
      <c r="V25" s="197">
        <v>0</v>
      </c>
      <c r="W25" s="197">
        <v>0</v>
      </c>
      <c r="X25" s="197">
        <v>19.21</v>
      </c>
      <c r="Y25" s="197">
        <v>0</v>
      </c>
      <c r="Z25" s="197">
        <v>86.44</v>
      </c>
      <c r="AA25" s="197">
        <v>14.41</v>
      </c>
      <c r="AB25" s="197">
        <v>0</v>
      </c>
      <c r="AC25" s="197">
        <v>15</v>
      </c>
      <c r="AD25" s="197">
        <v>0</v>
      </c>
      <c r="AE25" s="197">
        <v>0</v>
      </c>
      <c r="AF25" s="197">
        <v>0</v>
      </c>
      <c r="AG25" s="197">
        <v>44.7</v>
      </c>
      <c r="AH25" s="197">
        <v>0</v>
      </c>
      <c r="AI25" s="197">
        <v>0</v>
      </c>
      <c r="AJ25" s="197">
        <v>0</v>
      </c>
      <c r="AK25" s="197">
        <v>78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268.29000000000002</v>
      </c>
      <c r="L26" s="197">
        <v>0</v>
      </c>
      <c r="M26" s="197">
        <v>61.25</v>
      </c>
      <c r="N26" s="197">
        <v>49.83</v>
      </c>
      <c r="O26" s="197">
        <v>70.39</v>
      </c>
      <c r="P26" s="197">
        <v>7.38</v>
      </c>
      <c r="Q26" s="197">
        <v>4.8</v>
      </c>
      <c r="R26" s="197">
        <v>7.68</v>
      </c>
      <c r="S26" s="197">
        <v>4.8</v>
      </c>
      <c r="T26" s="197">
        <v>0</v>
      </c>
      <c r="U26" s="197">
        <v>59.65</v>
      </c>
      <c r="V26" s="197">
        <v>0</v>
      </c>
      <c r="W26" s="197">
        <v>0</v>
      </c>
      <c r="X26" s="197">
        <v>19.21</v>
      </c>
      <c r="Y26" s="197">
        <v>0</v>
      </c>
      <c r="Z26" s="197">
        <v>86.44</v>
      </c>
      <c r="AA26" s="197">
        <v>14.41</v>
      </c>
      <c r="AB26" s="197">
        <v>0</v>
      </c>
      <c r="AC26" s="197">
        <v>15</v>
      </c>
      <c r="AD26" s="197">
        <v>0</v>
      </c>
      <c r="AE26" s="197">
        <v>0</v>
      </c>
      <c r="AF26" s="197">
        <v>0</v>
      </c>
      <c r="AG26" s="197">
        <v>44.7</v>
      </c>
      <c r="AH26" s="197">
        <v>0</v>
      </c>
      <c r="AI26" s="197">
        <v>0</v>
      </c>
      <c r="AJ26" s="197">
        <v>0</v>
      </c>
      <c r="AK26" s="197">
        <v>99.62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408.07</v>
      </c>
      <c r="L27" s="197">
        <v>4.6100000000000003</v>
      </c>
      <c r="M27" s="197">
        <v>61.25</v>
      </c>
      <c r="N27" s="197">
        <v>49.83</v>
      </c>
      <c r="O27" s="197">
        <v>70.39</v>
      </c>
      <c r="P27" s="197">
        <v>19.57</v>
      </c>
      <c r="Q27" s="197">
        <v>9.2100000000000009</v>
      </c>
      <c r="R27" s="197">
        <v>17.89</v>
      </c>
      <c r="S27" s="197">
        <v>11.14</v>
      </c>
      <c r="T27" s="197">
        <v>0</v>
      </c>
      <c r="U27" s="197">
        <v>59.65</v>
      </c>
      <c r="V27" s="197">
        <v>0</v>
      </c>
      <c r="W27" s="197">
        <v>0</v>
      </c>
      <c r="X27" s="197">
        <v>62.23</v>
      </c>
      <c r="Y27" s="197">
        <v>0</v>
      </c>
      <c r="Z27" s="197">
        <v>115.52</v>
      </c>
      <c r="AA27" s="197">
        <v>38.409999999999997</v>
      </c>
      <c r="AB27" s="197">
        <v>0</v>
      </c>
      <c r="AC27" s="197">
        <v>15</v>
      </c>
      <c r="AD27" s="197">
        <v>0</v>
      </c>
      <c r="AE27" s="197">
        <v>0</v>
      </c>
      <c r="AF27" s="197">
        <v>0</v>
      </c>
      <c r="AG27" s="197">
        <v>45.55</v>
      </c>
      <c r="AH27" s="197">
        <v>0</v>
      </c>
      <c r="AI27" s="197">
        <v>0</v>
      </c>
      <c r="AJ27" s="197">
        <v>0</v>
      </c>
      <c r="AK27" s="197">
        <v>99.62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478.33</v>
      </c>
      <c r="L28" s="197">
        <v>0</v>
      </c>
      <c r="M28" s="197">
        <v>61.25</v>
      </c>
      <c r="N28" s="197">
        <v>49.83</v>
      </c>
      <c r="O28" s="197">
        <v>70.39</v>
      </c>
      <c r="P28" s="197">
        <v>19.57</v>
      </c>
      <c r="Q28" s="197">
        <v>9.1999999999999993</v>
      </c>
      <c r="R28" s="197">
        <v>17.89</v>
      </c>
      <c r="S28" s="197">
        <v>11.13</v>
      </c>
      <c r="T28" s="197">
        <v>0</v>
      </c>
      <c r="U28" s="197">
        <v>59.65</v>
      </c>
      <c r="V28" s="197">
        <v>0</v>
      </c>
      <c r="W28" s="197">
        <v>0</v>
      </c>
      <c r="X28" s="197">
        <v>62.23</v>
      </c>
      <c r="Y28" s="197">
        <v>0</v>
      </c>
      <c r="Z28" s="197">
        <v>114.15</v>
      </c>
      <c r="AA28" s="197">
        <v>38.06</v>
      </c>
      <c r="AB28" s="197">
        <v>0</v>
      </c>
      <c r="AC28" s="197">
        <v>15</v>
      </c>
      <c r="AD28" s="197">
        <v>0</v>
      </c>
      <c r="AE28" s="197">
        <v>0</v>
      </c>
      <c r="AF28" s="197">
        <v>0</v>
      </c>
      <c r="AG28" s="197">
        <v>44.7</v>
      </c>
      <c r="AH28" s="197">
        <v>0</v>
      </c>
      <c r="AI28" s="197">
        <v>0</v>
      </c>
      <c r="AJ28" s="197">
        <v>0</v>
      </c>
      <c r="AK28" s="197">
        <v>98.64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0.83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451.43</v>
      </c>
      <c r="L29" s="197">
        <v>0</v>
      </c>
      <c r="M29" s="197">
        <v>61.25</v>
      </c>
      <c r="N29" s="197">
        <v>49.83</v>
      </c>
      <c r="O29" s="197">
        <v>70.39</v>
      </c>
      <c r="P29" s="197">
        <v>19.57</v>
      </c>
      <c r="Q29" s="197">
        <v>9.1999999999999993</v>
      </c>
      <c r="R29" s="197">
        <v>17.89</v>
      </c>
      <c r="S29" s="197">
        <v>11.13</v>
      </c>
      <c r="T29" s="197">
        <v>0</v>
      </c>
      <c r="U29" s="197">
        <v>59.65</v>
      </c>
      <c r="V29" s="197">
        <v>0</v>
      </c>
      <c r="W29" s="197">
        <v>0</v>
      </c>
      <c r="X29" s="197">
        <v>62.23</v>
      </c>
      <c r="Y29" s="197">
        <v>0</v>
      </c>
      <c r="Z29" s="197">
        <v>114.15</v>
      </c>
      <c r="AA29" s="197">
        <v>38.06</v>
      </c>
      <c r="AB29" s="197">
        <v>0</v>
      </c>
      <c r="AC29" s="197">
        <v>15</v>
      </c>
      <c r="AD29" s="197">
        <v>0</v>
      </c>
      <c r="AE29" s="197">
        <v>0</v>
      </c>
      <c r="AF29" s="197">
        <v>0</v>
      </c>
      <c r="AG29" s="197">
        <v>44.7</v>
      </c>
      <c r="AH29" s="197">
        <v>0</v>
      </c>
      <c r="AI29" s="197">
        <v>0</v>
      </c>
      <c r="AJ29" s="197">
        <v>0</v>
      </c>
      <c r="AK29" s="197">
        <v>98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3.7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467.76</v>
      </c>
      <c r="L30" s="197">
        <v>0</v>
      </c>
      <c r="M30" s="197">
        <v>61.25</v>
      </c>
      <c r="N30" s="197">
        <v>49.83</v>
      </c>
      <c r="O30" s="197">
        <v>70.39</v>
      </c>
      <c r="P30" s="197">
        <v>19.57</v>
      </c>
      <c r="Q30" s="197">
        <v>9.1999999999999993</v>
      </c>
      <c r="R30" s="197">
        <v>17.89</v>
      </c>
      <c r="S30" s="197">
        <v>11.13</v>
      </c>
      <c r="T30" s="197">
        <v>0</v>
      </c>
      <c r="U30" s="197">
        <v>59.65</v>
      </c>
      <c r="V30" s="197">
        <v>0</v>
      </c>
      <c r="W30" s="197">
        <v>0</v>
      </c>
      <c r="X30" s="197">
        <v>62.23</v>
      </c>
      <c r="Y30" s="197">
        <v>0</v>
      </c>
      <c r="Z30" s="197">
        <v>114.15</v>
      </c>
      <c r="AA30" s="197">
        <v>38.06</v>
      </c>
      <c r="AB30" s="197">
        <v>0</v>
      </c>
      <c r="AC30" s="197">
        <v>15</v>
      </c>
      <c r="AD30" s="197">
        <v>0</v>
      </c>
      <c r="AE30" s="197">
        <v>0</v>
      </c>
      <c r="AF30" s="197">
        <v>0</v>
      </c>
      <c r="AG30" s="197">
        <v>44.7</v>
      </c>
      <c r="AH30" s="197">
        <v>0</v>
      </c>
      <c r="AI30" s="197">
        <v>0</v>
      </c>
      <c r="AJ30" s="197">
        <v>0</v>
      </c>
      <c r="AK30" s="197">
        <v>98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13.91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483.13</v>
      </c>
      <c r="L31" s="197">
        <v>0</v>
      </c>
      <c r="M31" s="197">
        <v>61.25</v>
      </c>
      <c r="N31" s="197">
        <v>49.83</v>
      </c>
      <c r="O31" s="197">
        <v>70.39</v>
      </c>
      <c r="P31" s="197">
        <v>19.43</v>
      </c>
      <c r="Q31" s="197">
        <v>9.1999999999999993</v>
      </c>
      <c r="R31" s="197">
        <v>17.89</v>
      </c>
      <c r="S31" s="197">
        <v>11.13</v>
      </c>
      <c r="T31" s="197">
        <v>0</v>
      </c>
      <c r="U31" s="197">
        <v>59.65</v>
      </c>
      <c r="V31" s="197">
        <v>0</v>
      </c>
      <c r="W31" s="197">
        <v>0</v>
      </c>
      <c r="X31" s="197">
        <v>62.23</v>
      </c>
      <c r="Y31" s="197">
        <v>0</v>
      </c>
      <c r="Z31" s="197">
        <v>114.15</v>
      </c>
      <c r="AA31" s="197">
        <v>38.06</v>
      </c>
      <c r="AB31" s="197">
        <v>0</v>
      </c>
      <c r="AC31" s="197">
        <v>15</v>
      </c>
      <c r="AD31" s="197">
        <v>0</v>
      </c>
      <c r="AE31" s="197">
        <v>0</v>
      </c>
      <c r="AF31" s="197">
        <v>0</v>
      </c>
      <c r="AG31" s="197">
        <v>45.26</v>
      </c>
      <c r="AH31" s="197">
        <v>0</v>
      </c>
      <c r="AI31" s="197">
        <v>0</v>
      </c>
      <c r="AJ31" s="197">
        <v>0</v>
      </c>
      <c r="AK31" s="197">
        <v>95.8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27.57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451.44</v>
      </c>
      <c r="L32" s="197">
        <v>0</v>
      </c>
      <c r="M32" s="197">
        <v>61.25</v>
      </c>
      <c r="N32" s="197">
        <v>49.83</v>
      </c>
      <c r="O32" s="197">
        <v>70.39</v>
      </c>
      <c r="P32" s="197">
        <v>19.43</v>
      </c>
      <c r="Q32" s="197">
        <v>9.1999999999999993</v>
      </c>
      <c r="R32" s="197">
        <v>17.89</v>
      </c>
      <c r="S32" s="197">
        <v>11.13</v>
      </c>
      <c r="T32" s="197">
        <v>0</v>
      </c>
      <c r="U32" s="197">
        <v>59.65</v>
      </c>
      <c r="V32" s="197">
        <v>0</v>
      </c>
      <c r="W32" s="197">
        <v>0</v>
      </c>
      <c r="X32" s="197">
        <v>62.23</v>
      </c>
      <c r="Y32" s="197">
        <v>0</v>
      </c>
      <c r="Z32" s="197">
        <v>114.15</v>
      </c>
      <c r="AA32" s="197">
        <v>38.06</v>
      </c>
      <c r="AB32" s="197">
        <v>0</v>
      </c>
      <c r="AC32" s="197">
        <v>9.83</v>
      </c>
      <c r="AD32" s="197">
        <v>0</v>
      </c>
      <c r="AE32" s="197">
        <v>0</v>
      </c>
      <c r="AF32" s="197">
        <v>0</v>
      </c>
      <c r="AG32" s="197">
        <v>45</v>
      </c>
      <c r="AH32" s="197">
        <v>0</v>
      </c>
      <c r="AI32" s="197">
        <v>0</v>
      </c>
      <c r="AJ32" s="197">
        <v>0</v>
      </c>
      <c r="AK32" s="197">
        <v>97.04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36.22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440.87</v>
      </c>
      <c r="L33" s="197">
        <v>0</v>
      </c>
      <c r="M33" s="197">
        <v>61.25</v>
      </c>
      <c r="N33" s="197">
        <v>49.83</v>
      </c>
      <c r="O33" s="197">
        <v>70.39</v>
      </c>
      <c r="P33" s="197">
        <v>19.43</v>
      </c>
      <c r="Q33" s="197">
        <v>9.1999999999999993</v>
      </c>
      <c r="R33" s="197">
        <v>17.89</v>
      </c>
      <c r="S33" s="197">
        <v>11.13</v>
      </c>
      <c r="T33" s="197">
        <v>0</v>
      </c>
      <c r="U33" s="197">
        <v>59.65</v>
      </c>
      <c r="V33" s="197">
        <v>0</v>
      </c>
      <c r="W33" s="197">
        <v>0</v>
      </c>
      <c r="X33" s="197">
        <v>62.23</v>
      </c>
      <c r="Y33" s="197">
        <v>0</v>
      </c>
      <c r="Z33" s="197">
        <v>114.15</v>
      </c>
      <c r="AA33" s="197">
        <v>38.06</v>
      </c>
      <c r="AB33" s="197">
        <v>0</v>
      </c>
      <c r="AC33" s="197">
        <v>14.63</v>
      </c>
      <c r="AD33" s="197">
        <v>0</v>
      </c>
      <c r="AE33" s="197">
        <v>0</v>
      </c>
      <c r="AF33" s="197">
        <v>0</v>
      </c>
      <c r="AG33" s="197">
        <v>45.83</v>
      </c>
      <c r="AH33" s="197">
        <v>0</v>
      </c>
      <c r="AI33" s="197">
        <v>0</v>
      </c>
      <c r="AJ33" s="197">
        <v>0</v>
      </c>
      <c r="AK33" s="197">
        <v>96.73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38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491.78</v>
      </c>
      <c r="L34" s="197">
        <v>4.8</v>
      </c>
      <c r="M34" s="197">
        <v>61.25</v>
      </c>
      <c r="N34" s="197">
        <v>49.83</v>
      </c>
      <c r="O34" s="197">
        <v>70.39</v>
      </c>
      <c r="P34" s="197">
        <v>19.43</v>
      </c>
      <c r="Q34" s="197">
        <v>9.1999999999999993</v>
      </c>
      <c r="R34" s="197">
        <v>17.89</v>
      </c>
      <c r="S34" s="197">
        <v>11.13</v>
      </c>
      <c r="T34" s="197">
        <v>0</v>
      </c>
      <c r="U34" s="197">
        <v>59.65</v>
      </c>
      <c r="V34" s="197">
        <v>0</v>
      </c>
      <c r="W34" s="197">
        <v>0</v>
      </c>
      <c r="X34" s="197">
        <v>62.23</v>
      </c>
      <c r="Y34" s="197">
        <v>0</v>
      </c>
      <c r="Z34" s="197">
        <v>114.15</v>
      </c>
      <c r="AA34" s="197">
        <v>38.06</v>
      </c>
      <c r="AB34" s="197">
        <v>0</v>
      </c>
      <c r="AC34" s="197">
        <v>14.63</v>
      </c>
      <c r="AD34" s="197">
        <v>0</v>
      </c>
      <c r="AE34" s="197">
        <v>0</v>
      </c>
      <c r="AF34" s="197">
        <v>0</v>
      </c>
      <c r="AG34" s="197">
        <v>44.7</v>
      </c>
      <c r="AH34" s="197">
        <v>0</v>
      </c>
      <c r="AI34" s="197">
        <v>0</v>
      </c>
      <c r="AJ34" s="197">
        <v>0</v>
      </c>
      <c r="AK34" s="197">
        <v>96.11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38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491.78</v>
      </c>
      <c r="L35" s="197">
        <v>4.8</v>
      </c>
      <c r="M35" s="197">
        <v>61.25</v>
      </c>
      <c r="N35" s="197">
        <v>49.83</v>
      </c>
      <c r="O35" s="197">
        <v>70.39</v>
      </c>
      <c r="P35" s="197">
        <v>19.43</v>
      </c>
      <c r="Q35" s="197">
        <v>9.1999999999999993</v>
      </c>
      <c r="R35" s="197">
        <v>17.89</v>
      </c>
      <c r="S35" s="197">
        <v>11.13</v>
      </c>
      <c r="T35" s="197">
        <v>0</v>
      </c>
      <c r="U35" s="197">
        <v>59.65</v>
      </c>
      <c r="V35" s="197">
        <v>0</v>
      </c>
      <c r="W35" s="197">
        <v>0</v>
      </c>
      <c r="X35" s="197">
        <v>62.23</v>
      </c>
      <c r="Y35" s="197">
        <v>0</v>
      </c>
      <c r="Z35" s="197">
        <v>114.15</v>
      </c>
      <c r="AA35" s="197">
        <v>38.06</v>
      </c>
      <c r="AB35" s="197">
        <v>0</v>
      </c>
      <c r="AC35" s="197">
        <v>14.27</v>
      </c>
      <c r="AD35" s="197">
        <v>0</v>
      </c>
      <c r="AE35" s="197">
        <v>0</v>
      </c>
      <c r="AF35" s="197">
        <v>0</v>
      </c>
      <c r="AG35" s="197">
        <v>45.26</v>
      </c>
      <c r="AH35" s="197">
        <v>0</v>
      </c>
      <c r="AI35" s="197">
        <v>0</v>
      </c>
      <c r="AJ35" s="197">
        <v>0</v>
      </c>
      <c r="AK35" s="197">
        <v>96.11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38.5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491.78</v>
      </c>
      <c r="L36" s="197">
        <v>4.8</v>
      </c>
      <c r="M36" s="197">
        <v>61.25</v>
      </c>
      <c r="N36" s="197">
        <v>49.83</v>
      </c>
      <c r="O36" s="197">
        <v>70.39</v>
      </c>
      <c r="P36" s="197">
        <v>19.43</v>
      </c>
      <c r="Q36" s="197">
        <v>9.1999999999999993</v>
      </c>
      <c r="R36" s="197">
        <v>17.89</v>
      </c>
      <c r="S36" s="197">
        <v>11.13</v>
      </c>
      <c r="T36" s="197">
        <v>0</v>
      </c>
      <c r="U36" s="197">
        <v>59.65</v>
      </c>
      <c r="V36" s="197">
        <v>0</v>
      </c>
      <c r="W36" s="197">
        <v>0</v>
      </c>
      <c r="X36" s="197">
        <v>62.23</v>
      </c>
      <c r="Y36" s="197">
        <v>0</v>
      </c>
      <c r="Z36" s="197">
        <v>114.15</v>
      </c>
      <c r="AA36" s="197">
        <v>38.06</v>
      </c>
      <c r="AB36" s="197">
        <v>0</v>
      </c>
      <c r="AC36" s="197">
        <v>14.27</v>
      </c>
      <c r="AD36" s="197">
        <v>0</v>
      </c>
      <c r="AE36" s="197">
        <v>0</v>
      </c>
      <c r="AF36" s="197">
        <v>0</v>
      </c>
      <c r="AG36" s="197">
        <v>45.26</v>
      </c>
      <c r="AH36" s="197">
        <v>0</v>
      </c>
      <c r="AI36" s="197">
        <v>0</v>
      </c>
      <c r="AJ36" s="197">
        <v>0</v>
      </c>
      <c r="AK36" s="197">
        <v>95.8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38.5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491.78</v>
      </c>
      <c r="L37" s="197">
        <v>4.8</v>
      </c>
      <c r="M37" s="197">
        <v>61.25</v>
      </c>
      <c r="N37" s="197">
        <v>49.83</v>
      </c>
      <c r="O37" s="197">
        <v>70.39</v>
      </c>
      <c r="P37" s="197">
        <v>19.43</v>
      </c>
      <c r="Q37" s="197">
        <v>9.1999999999999993</v>
      </c>
      <c r="R37" s="197">
        <v>17.89</v>
      </c>
      <c r="S37" s="197">
        <v>11.13</v>
      </c>
      <c r="T37" s="197">
        <v>0</v>
      </c>
      <c r="U37" s="197">
        <v>59.65</v>
      </c>
      <c r="V37" s="197">
        <v>0</v>
      </c>
      <c r="W37" s="197">
        <v>0</v>
      </c>
      <c r="X37" s="197">
        <v>62.23</v>
      </c>
      <c r="Y37" s="197">
        <v>0</v>
      </c>
      <c r="Z37" s="197">
        <v>114.15</v>
      </c>
      <c r="AA37" s="197">
        <v>38.06</v>
      </c>
      <c r="AB37" s="197">
        <v>0</v>
      </c>
      <c r="AC37" s="197">
        <v>9.59</v>
      </c>
      <c r="AD37" s="197">
        <v>0</v>
      </c>
      <c r="AE37" s="197">
        <v>0</v>
      </c>
      <c r="AF37" s="197">
        <v>0</v>
      </c>
      <c r="AG37" s="197">
        <v>45</v>
      </c>
      <c r="AH37" s="197">
        <v>0</v>
      </c>
      <c r="AI37" s="197">
        <v>0</v>
      </c>
      <c r="AJ37" s="197">
        <v>0</v>
      </c>
      <c r="AK37" s="197">
        <v>94.88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38.5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491.78</v>
      </c>
      <c r="L38" s="197">
        <v>4.8</v>
      </c>
      <c r="M38" s="197">
        <v>61.25</v>
      </c>
      <c r="N38" s="197">
        <v>49.83</v>
      </c>
      <c r="O38" s="197">
        <v>70.39</v>
      </c>
      <c r="P38" s="197">
        <v>19.43</v>
      </c>
      <c r="Q38" s="197">
        <v>9.1999999999999993</v>
      </c>
      <c r="R38" s="197">
        <v>17.89</v>
      </c>
      <c r="S38" s="197">
        <v>11.13</v>
      </c>
      <c r="T38" s="197">
        <v>0</v>
      </c>
      <c r="U38" s="197">
        <v>59.65</v>
      </c>
      <c r="V38" s="197">
        <v>0</v>
      </c>
      <c r="W38" s="197">
        <v>0</v>
      </c>
      <c r="X38" s="197">
        <v>62.23</v>
      </c>
      <c r="Y38" s="197">
        <v>0</v>
      </c>
      <c r="Z38" s="197">
        <v>114.15</v>
      </c>
      <c r="AA38" s="197">
        <v>38.06</v>
      </c>
      <c r="AB38" s="197">
        <v>0</v>
      </c>
      <c r="AC38" s="197">
        <v>9.59</v>
      </c>
      <c r="AD38" s="197">
        <v>0</v>
      </c>
      <c r="AE38" s="197">
        <v>0</v>
      </c>
      <c r="AF38" s="197">
        <v>0</v>
      </c>
      <c r="AG38" s="197">
        <v>45</v>
      </c>
      <c r="AH38" s="197">
        <v>0</v>
      </c>
      <c r="AI38" s="197">
        <v>0</v>
      </c>
      <c r="AJ38" s="197">
        <v>0</v>
      </c>
      <c r="AK38" s="197">
        <v>96.42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38.5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491.78</v>
      </c>
      <c r="L39" s="197">
        <v>4.8</v>
      </c>
      <c r="M39" s="197">
        <v>61.25</v>
      </c>
      <c r="N39" s="197">
        <v>49.83</v>
      </c>
      <c r="O39" s="197">
        <v>70.39</v>
      </c>
      <c r="P39" s="197">
        <v>19.43</v>
      </c>
      <c r="Q39" s="197">
        <v>9.1999999999999993</v>
      </c>
      <c r="R39" s="197">
        <v>17.89</v>
      </c>
      <c r="S39" s="197">
        <v>11.13</v>
      </c>
      <c r="T39" s="197">
        <v>0</v>
      </c>
      <c r="U39" s="197">
        <v>59.65</v>
      </c>
      <c r="V39" s="197">
        <v>0</v>
      </c>
      <c r="W39" s="197">
        <v>0</v>
      </c>
      <c r="X39" s="197">
        <v>62.23</v>
      </c>
      <c r="Y39" s="197">
        <v>0</v>
      </c>
      <c r="Z39" s="197">
        <v>114.15</v>
      </c>
      <c r="AA39" s="197">
        <v>38.06</v>
      </c>
      <c r="AB39" s="197">
        <v>0</v>
      </c>
      <c r="AC39" s="197">
        <v>14.27</v>
      </c>
      <c r="AD39" s="197">
        <v>0</v>
      </c>
      <c r="AE39" s="197">
        <v>0</v>
      </c>
      <c r="AF39" s="197">
        <v>0</v>
      </c>
      <c r="AG39" s="197">
        <v>45.83</v>
      </c>
      <c r="AH39" s="197">
        <v>0</v>
      </c>
      <c r="AI39" s="197">
        <v>0</v>
      </c>
      <c r="AJ39" s="197">
        <v>0</v>
      </c>
      <c r="AK39" s="197">
        <v>95.8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38.5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491.78</v>
      </c>
      <c r="L40" s="197">
        <v>4.8</v>
      </c>
      <c r="M40" s="197">
        <v>61.25</v>
      </c>
      <c r="N40" s="197">
        <v>49.83</v>
      </c>
      <c r="O40" s="197">
        <v>70.39</v>
      </c>
      <c r="P40" s="197">
        <v>19.43</v>
      </c>
      <c r="Q40" s="197">
        <v>9.1999999999999993</v>
      </c>
      <c r="R40" s="197">
        <v>17.89</v>
      </c>
      <c r="S40" s="197">
        <v>11.13</v>
      </c>
      <c r="T40" s="197">
        <v>0</v>
      </c>
      <c r="U40" s="197">
        <v>59.65</v>
      </c>
      <c r="V40" s="197">
        <v>0</v>
      </c>
      <c r="W40" s="197">
        <v>0</v>
      </c>
      <c r="X40" s="197">
        <v>62.23</v>
      </c>
      <c r="Y40" s="197">
        <v>0</v>
      </c>
      <c r="Z40" s="197">
        <v>114.15</v>
      </c>
      <c r="AA40" s="197">
        <v>38.06</v>
      </c>
      <c r="AB40" s="197">
        <v>0</v>
      </c>
      <c r="AC40" s="197">
        <v>14.27</v>
      </c>
      <c r="AD40" s="197">
        <v>0</v>
      </c>
      <c r="AE40" s="197">
        <v>0</v>
      </c>
      <c r="AF40" s="197">
        <v>0</v>
      </c>
      <c r="AG40" s="197">
        <v>44.7</v>
      </c>
      <c r="AH40" s="197">
        <v>0</v>
      </c>
      <c r="AI40" s="197">
        <v>0</v>
      </c>
      <c r="AJ40" s="197">
        <v>0</v>
      </c>
      <c r="AK40" s="197">
        <v>95.8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38.5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491.78</v>
      </c>
      <c r="L41" s="197">
        <v>4.8</v>
      </c>
      <c r="M41" s="197">
        <v>61.25</v>
      </c>
      <c r="N41" s="197">
        <v>49.83</v>
      </c>
      <c r="O41" s="197">
        <v>70.39</v>
      </c>
      <c r="P41" s="197">
        <v>19.43</v>
      </c>
      <c r="Q41" s="197">
        <v>9.1999999999999993</v>
      </c>
      <c r="R41" s="197">
        <v>17.89</v>
      </c>
      <c r="S41" s="197">
        <v>11.13</v>
      </c>
      <c r="T41" s="197">
        <v>0</v>
      </c>
      <c r="U41" s="197">
        <v>59.65</v>
      </c>
      <c r="V41" s="197">
        <v>0</v>
      </c>
      <c r="W41" s="197">
        <v>0</v>
      </c>
      <c r="X41" s="197">
        <v>62.23</v>
      </c>
      <c r="Y41" s="197">
        <v>0</v>
      </c>
      <c r="Z41" s="197">
        <v>114.15</v>
      </c>
      <c r="AA41" s="197">
        <v>38.06</v>
      </c>
      <c r="AB41" s="197">
        <v>0</v>
      </c>
      <c r="AC41" s="197">
        <v>14.27</v>
      </c>
      <c r="AD41" s="197">
        <v>0</v>
      </c>
      <c r="AE41" s="197">
        <v>0</v>
      </c>
      <c r="AF41" s="197">
        <v>0</v>
      </c>
      <c r="AG41" s="197">
        <v>45.26</v>
      </c>
      <c r="AH41" s="197">
        <v>0</v>
      </c>
      <c r="AI41" s="197">
        <v>0</v>
      </c>
      <c r="AJ41" s="197">
        <v>0</v>
      </c>
      <c r="AK41" s="197">
        <v>96.11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38.5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491.78</v>
      </c>
      <c r="L42" s="197">
        <v>4.8</v>
      </c>
      <c r="M42" s="197">
        <v>61.25</v>
      </c>
      <c r="N42" s="197">
        <v>49.83</v>
      </c>
      <c r="O42" s="197">
        <v>70.39</v>
      </c>
      <c r="P42" s="197">
        <v>19.43</v>
      </c>
      <c r="Q42" s="197">
        <v>9.1999999999999993</v>
      </c>
      <c r="R42" s="197">
        <v>17.89</v>
      </c>
      <c r="S42" s="197">
        <v>11.13</v>
      </c>
      <c r="T42" s="197">
        <v>0</v>
      </c>
      <c r="U42" s="197">
        <v>59.65</v>
      </c>
      <c r="V42" s="197">
        <v>0</v>
      </c>
      <c r="W42" s="197">
        <v>0</v>
      </c>
      <c r="X42" s="197">
        <v>62.23</v>
      </c>
      <c r="Y42" s="197">
        <v>0</v>
      </c>
      <c r="Z42" s="197">
        <v>114.15</v>
      </c>
      <c r="AA42" s="197">
        <v>38.06</v>
      </c>
      <c r="AB42" s="197">
        <v>0</v>
      </c>
      <c r="AC42" s="197">
        <v>14.27</v>
      </c>
      <c r="AD42" s="197">
        <v>0</v>
      </c>
      <c r="AE42" s="197">
        <v>0</v>
      </c>
      <c r="AF42" s="197">
        <v>0</v>
      </c>
      <c r="AG42" s="197">
        <v>45.26</v>
      </c>
      <c r="AH42" s="197">
        <v>0</v>
      </c>
      <c r="AI42" s="197">
        <v>0</v>
      </c>
      <c r="AJ42" s="197">
        <v>0</v>
      </c>
      <c r="AK42" s="197">
        <v>96.11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38.5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491.78</v>
      </c>
      <c r="L43" s="197">
        <v>4.8</v>
      </c>
      <c r="M43" s="197">
        <v>61.25</v>
      </c>
      <c r="N43" s="197">
        <v>49.83</v>
      </c>
      <c r="O43" s="197">
        <v>70.39</v>
      </c>
      <c r="P43" s="197">
        <v>19.43</v>
      </c>
      <c r="Q43" s="197">
        <v>9.1999999999999993</v>
      </c>
      <c r="R43" s="197">
        <v>17.89</v>
      </c>
      <c r="S43" s="197">
        <v>11.13</v>
      </c>
      <c r="T43" s="197">
        <v>0</v>
      </c>
      <c r="U43" s="197">
        <v>59.65</v>
      </c>
      <c r="V43" s="197">
        <v>0</v>
      </c>
      <c r="W43" s="197">
        <v>0</v>
      </c>
      <c r="X43" s="197">
        <v>62.23</v>
      </c>
      <c r="Y43" s="197">
        <v>0</v>
      </c>
      <c r="Z43" s="197">
        <v>114.15</v>
      </c>
      <c r="AA43" s="197">
        <v>38.06</v>
      </c>
      <c r="AB43" s="197">
        <v>0</v>
      </c>
      <c r="AC43" s="197">
        <v>14.27</v>
      </c>
      <c r="AD43" s="197">
        <v>0</v>
      </c>
      <c r="AE43" s="197">
        <v>0</v>
      </c>
      <c r="AF43" s="197">
        <v>0</v>
      </c>
      <c r="AG43" s="197">
        <v>45.26</v>
      </c>
      <c r="AH43" s="197">
        <v>0</v>
      </c>
      <c r="AI43" s="197">
        <v>0</v>
      </c>
      <c r="AJ43" s="197">
        <v>0</v>
      </c>
      <c r="AK43" s="197">
        <v>94.58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38.5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491.78</v>
      </c>
      <c r="L44" s="197">
        <v>4.8</v>
      </c>
      <c r="M44" s="197">
        <v>61.25</v>
      </c>
      <c r="N44" s="197">
        <v>49.83</v>
      </c>
      <c r="O44" s="197">
        <v>70.39</v>
      </c>
      <c r="P44" s="197">
        <v>19.43</v>
      </c>
      <c r="Q44" s="197">
        <v>9.1999999999999993</v>
      </c>
      <c r="R44" s="197">
        <v>17.89</v>
      </c>
      <c r="S44" s="197">
        <v>11.13</v>
      </c>
      <c r="T44" s="197">
        <v>0</v>
      </c>
      <c r="U44" s="197">
        <v>59.65</v>
      </c>
      <c r="V44" s="197">
        <v>0</v>
      </c>
      <c r="W44" s="197">
        <v>0</v>
      </c>
      <c r="X44" s="197">
        <v>62.23</v>
      </c>
      <c r="Y44" s="197">
        <v>0</v>
      </c>
      <c r="Z44" s="197">
        <v>114.15</v>
      </c>
      <c r="AA44" s="197">
        <v>38.06</v>
      </c>
      <c r="AB44" s="197">
        <v>0</v>
      </c>
      <c r="AC44" s="197">
        <v>14.27</v>
      </c>
      <c r="AD44" s="197">
        <v>0</v>
      </c>
      <c r="AE44" s="197">
        <v>0</v>
      </c>
      <c r="AF44" s="197">
        <v>0</v>
      </c>
      <c r="AG44" s="197">
        <v>45.26</v>
      </c>
      <c r="AH44" s="197">
        <v>0</v>
      </c>
      <c r="AI44" s="197">
        <v>0</v>
      </c>
      <c r="AJ44" s="197">
        <v>0</v>
      </c>
      <c r="AK44" s="197">
        <v>96.42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38.5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491.78</v>
      </c>
      <c r="L45" s="197">
        <v>4.82</v>
      </c>
      <c r="M45" s="197">
        <v>61.25</v>
      </c>
      <c r="N45" s="197">
        <v>49.83</v>
      </c>
      <c r="O45" s="197">
        <v>70.39</v>
      </c>
      <c r="P45" s="197">
        <v>19.43</v>
      </c>
      <c r="Q45" s="197">
        <v>9.1999999999999993</v>
      </c>
      <c r="R45" s="197">
        <v>17.89</v>
      </c>
      <c r="S45" s="197">
        <v>11.13</v>
      </c>
      <c r="T45" s="197">
        <v>0</v>
      </c>
      <c r="U45" s="197">
        <v>59.65</v>
      </c>
      <c r="V45" s="197">
        <v>0</v>
      </c>
      <c r="W45" s="197">
        <v>0</v>
      </c>
      <c r="X45" s="197">
        <v>62.23</v>
      </c>
      <c r="Y45" s="197">
        <v>0</v>
      </c>
      <c r="Z45" s="197">
        <v>114.15</v>
      </c>
      <c r="AA45" s="197">
        <v>38.06</v>
      </c>
      <c r="AB45" s="197">
        <v>0</v>
      </c>
      <c r="AC45" s="197">
        <v>9.59</v>
      </c>
      <c r="AD45" s="197">
        <v>0</v>
      </c>
      <c r="AE45" s="197">
        <v>0</v>
      </c>
      <c r="AF45" s="197">
        <v>0</v>
      </c>
      <c r="AG45" s="197">
        <v>45</v>
      </c>
      <c r="AH45" s="197">
        <v>0</v>
      </c>
      <c r="AI45" s="197">
        <v>0</v>
      </c>
      <c r="AJ45" s="197">
        <v>0</v>
      </c>
      <c r="AK45" s="197">
        <v>96.42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38.5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491.78</v>
      </c>
      <c r="L46" s="197">
        <v>4.82</v>
      </c>
      <c r="M46" s="197">
        <v>61.25</v>
      </c>
      <c r="N46" s="197">
        <v>49.83</v>
      </c>
      <c r="O46" s="197">
        <v>70.39</v>
      </c>
      <c r="P46" s="197">
        <v>19.43</v>
      </c>
      <c r="Q46" s="197">
        <v>9.1999999999999993</v>
      </c>
      <c r="R46" s="197">
        <v>17.89</v>
      </c>
      <c r="S46" s="197">
        <v>11.13</v>
      </c>
      <c r="T46" s="197">
        <v>0</v>
      </c>
      <c r="U46" s="197">
        <v>59.65</v>
      </c>
      <c r="V46" s="197">
        <v>0</v>
      </c>
      <c r="W46" s="197">
        <v>0</v>
      </c>
      <c r="X46" s="197">
        <v>62.23</v>
      </c>
      <c r="Y46" s="197">
        <v>0</v>
      </c>
      <c r="Z46" s="197">
        <v>114.15</v>
      </c>
      <c r="AA46" s="197">
        <v>38.06</v>
      </c>
      <c r="AB46" s="197">
        <v>0</v>
      </c>
      <c r="AC46" s="197">
        <v>9.83</v>
      </c>
      <c r="AD46" s="197">
        <v>0</v>
      </c>
      <c r="AE46" s="197">
        <v>0</v>
      </c>
      <c r="AF46" s="197">
        <v>0</v>
      </c>
      <c r="AG46" s="197">
        <v>44.7</v>
      </c>
      <c r="AH46" s="197">
        <v>0</v>
      </c>
      <c r="AI46" s="197">
        <v>0</v>
      </c>
      <c r="AJ46" s="197">
        <v>0</v>
      </c>
      <c r="AK46" s="197">
        <v>96.73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38.5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491.78</v>
      </c>
      <c r="L47" s="197">
        <v>4.8</v>
      </c>
      <c r="M47" s="197">
        <v>61.25</v>
      </c>
      <c r="N47" s="197">
        <v>49.83</v>
      </c>
      <c r="O47" s="197">
        <v>70.39</v>
      </c>
      <c r="P47" s="197">
        <v>19.43</v>
      </c>
      <c r="Q47" s="197">
        <v>9.1999999999999993</v>
      </c>
      <c r="R47" s="197">
        <v>17.89</v>
      </c>
      <c r="S47" s="197">
        <v>11.13</v>
      </c>
      <c r="T47" s="197">
        <v>0</v>
      </c>
      <c r="U47" s="197">
        <v>59.65</v>
      </c>
      <c r="V47" s="197">
        <v>0</v>
      </c>
      <c r="W47" s="197">
        <v>0</v>
      </c>
      <c r="X47" s="197">
        <v>62.23</v>
      </c>
      <c r="Y47" s="197">
        <v>0</v>
      </c>
      <c r="Z47" s="197">
        <v>114.15</v>
      </c>
      <c r="AA47" s="197">
        <v>38.06</v>
      </c>
      <c r="AB47" s="197">
        <v>0</v>
      </c>
      <c r="AC47" s="197">
        <v>14.63</v>
      </c>
      <c r="AD47" s="197">
        <v>0</v>
      </c>
      <c r="AE47" s="197">
        <v>0</v>
      </c>
      <c r="AF47" s="197">
        <v>0</v>
      </c>
      <c r="AG47" s="197">
        <v>45.26</v>
      </c>
      <c r="AH47" s="197">
        <v>0</v>
      </c>
      <c r="AI47" s="197">
        <v>0</v>
      </c>
      <c r="AJ47" s="197">
        <v>0</v>
      </c>
      <c r="AK47" s="197">
        <v>97.04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38.5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491.78</v>
      </c>
      <c r="L48" s="197">
        <v>4.8</v>
      </c>
      <c r="M48" s="197">
        <v>61.25</v>
      </c>
      <c r="N48" s="197">
        <v>49.83</v>
      </c>
      <c r="O48" s="197">
        <v>70.39</v>
      </c>
      <c r="P48" s="197">
        <v>19.43</v>
      </c>
      <c r="Q48" s="197">
        <v>9.1999999999999993</v>
      </c>
      <c r="R48" s="197">
        <v>17.89</v>
      </c>
      <c r="S48" s="197">
        <v>11.13</v>
      </c>
      <c r="T48" s="197">
        <v>0</v>
      </c>
      <c r="U48" s="197">
        <v>59.65</v>
      </c>
      <c r="V48" s="197">
        <v>0</v>
      </c>
      <c r="W48" s="197">
        <v>0</v>
      </c>
      <c r="X48" s="197">
        <v>62.23</v>
      </c>
      <c r="Y48" s="197">
        <v>0</v>
      </c>
      <c r="Z48" s="197">
        <v>114.15</v>
      </c>
      <c r="AA48" s="197">
        <v>38.06</v>
      </c>
      <c r="AB48" s="197">
        <v>0</v>
      </c>
      <c r="AC48" s="197">
        <v>14.63</v>
      </c>
      <c r="AD48" s="197">
        <v>0</v>
      </c>
      <c r="AE48" s="197">
        <v>0</v>
      </c>
      <c r="AF48" s="197">
        <v>0</v>
      </c>
      <c r="AG48" s="197">
        <v>45.26</v>
      </c>
      <c r="AH48" s="197">
        <v>0</v>
      </c>
      <c r="AI48" s="197">
        <v>0</v>
      </c>
      <c r="AJ48" s="197">
        <v>0</v>
      </c>
      <c r="AK48" s="197">
        <v>97.04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38.5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491.78</v>
      </c>
      <c r="L49" s="197">
        <v>10.57</v>
      </c>
      <c r="M49" s="197">
        <v>61.25</v>
      </c>
      <c r="N49" s="197">
        <v>49.83</v>
      </c>
      <c r="O49" s="197">
        <v>70.39</v>
      </c>
      <c r="P49" s="197">
        <v>19.43</v>
      </c>
      <c r="Q49" s="197">
        <v>9.1999999999999993</v>
      </c>
      <c r="R49" s="197">
        <v>17.89</v>
      </c>
      <c r="S49" s="197">
        <v>11.13</v>
      </c>
      <c r="T49" s="197">
        <v>0</v>
      </c>
      <c r="U49" s="197">
        <v>59.65</v>
      </c>
      <c r="V49" s="197">
        <v>0</v>
      </c>
      <c r="W49" s="197">
        <v>0</v>
      </c>
      <c r="X49" s="197">
        <v>62.23</v>
      </c>
      <c r="Y49" s="197">
        <v>0</v>
      </c>
      <c r="Z49" s="197">
        <v>114.15</v>
      </c>
      <c r="AA49" s="197">
        <v>38.06</v>
      </c>
      <c r="AB49" s="197">
        <v>0</v>
      </c>
      <c r="AC49" s="197">
        <v>14.63</v>
      </c>
      <c r="AD49" s="197">
        <v>0</v>
      </c>
      <c r="AE49" s="197">
        <v>0</v>
      </c>
      <c r="AF49" s="197">
        <v>0</v>
      </c>
      <c r="AG49" s="197">
        <v>45.26</v>
      </c>
      <c r="AH49" s="197">
        <v>0</v>
      </c>
      <c r="AI49" s="197">
        <v>0</v>
      </c>
      <c r="AJ49" s="197">
        <v>0</v>
      </c>
      <c r="AK49" s="197">
        <v>96.11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38.5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491.78</v>
      </c>
      <c r="L50" s="197">
        <v>10.57</v>
      </c>
      <c r="M50" s="197">
        <v>61.25</v>
      </c>
      <c r="N50" s="197">
        <v>49.83</v>
      </c>
      <c r="O50" s="197">
        <v>70.39</v>
      </c>
      <c r="P50" s="197">
        <v>19.43</v>
      </c>
      <c r="Q50" s="197">
        <v>9.1999999999999993</v>
      </c>
      <c r="R50" s="197">
        <v>17.89</v>
      </c>
      <c r="S50" s="197">
        <v>11.13</v>
      </c>
      <c r="T50" s="197">
        <v>0</v>
      </c>
      <c r="U50" s="197">
        <v>59.65</v>
      </c>
      <c r="V50" s="197">
        <v>0</v>
      </c>
      <c r="W50" s="197">
        <v>0</v>
      </c>
      <c r="X50" s="197">
        <v>62.23</v>
      </c>
      <c r="Y50" s="197">
        <v>0</v>
      </c>
      <c r="Z50" s="197">
        <v>114.15</v>
      </c>
      <c r="AA50" s="197">
        <v>38.06</v>
      </c>
      <c r="AB50" s="197">
        <v>0</v>
      </c>
      <c r="AC50" s="197">
        <v>14.63</v>
      </c>
      <c r="AD50" s="197">
        <v>0</v>
      </c>
      <c r="AE50" s="197">
        <v>0</v>
      </c>
      <c r="AF50" s="197">
        <v>0</v>
      </c>
      <c r="AG50" s="197">
        <v>45.26</v>
      </c>
      <c r="AH50" s="197">
        <v>0</v>
      </c>
      <c r="AI50" s="197">
        <v>0</v>
      </c>
      <c r="AJ50" s="197">
        <v>0</v>
      </c>
      <c r="AK50" s="197">
        <v>98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38.5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491.78</v>
      </c>
      <c r="L51" s="197">
        <v>10.57</v>
      </c>
      <c r="M51" s="197">
        <v>61.25</v>
      </c>
      <c r="N51" s="197">
        <v>49.83</v>
      </c>
      <c r="O51" s="197">
        <v>70.39</v>
      </c>
      <c r="P51" s="197">
        <v>19.5</v>
      </c>
      <c r="Q51" s="197">
        <v>9.1999999999999993</v>
      </c>
      <c r="R51" s="197">
        <v>17.89</v>
      </c>
      <c r="S51" s="197">
        <v>11.13</v>
      </c>
      <c r="T51" s="197">
        <v>0</v>
      </c>
      <c r="U51" s="197">
        <v>59.65</v>
      </c>
      <c r="V51" s="197">
        <v>0</v>
      </c>
      <c r="W51" s="197">
        <v>0</v>
      </c>
      <c r="X51" s="197">
        <v>62.23</v>
      </c>
      <c r="Y51" s="197">
        <v>0</v>
      </c>
      <c r="Z51" s="197">
        <v>114.15</v>
      </c>
      <c r="AA51" s="197">
        <v>38.520000000000003</v>
      </c>
      <c r="AB51" s="197">
        <v>0</v>
      </c>
      <c r="AC51" s="197">
        <v>14.63</v>
      </c>
      <c r="AD51" s="197">
        <v>0</v>
      </c>
      <c r="AE51" s="197">
        <v>0</v>
      </c>
      <c r="AF51" s="197">
        <v>0</v>
      </c>
      <c r="AG51" s="197">
        <v>45.26</v>
      </c>
      <c r="AH51" s="197">
        <v>0</v>
      </c>
      <c r="AI51" s="197">
        <v>0</v>
      </c>
      <c r="AJ51" s="197">
        <v>0</v>
      </c>
      <c r="AK51" s="197">
        <v>109.03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38.5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491.78</v>
      </c>
      <c r="L52" s="197">
        <v>10.57</v>
      </c>
      <c r="M52" s="197">
        <v>61.25</v>
      </c>
      <c r="N52" s="197">
        <v>49.83</v>
      </c>
      <c r="O52" s="197">
        <v>70.39</v>
      </c>
      <c r="P52" s="197">
        <v>19.5</v>
      </c>
      <c r="Q52" s="197">
        <v>9.1999999999999993</v>
      </c>
      <c r="R52" s="197">
        <v>17.89</v>
      </c>
      <c r="S52" s="197">
        <v>11.13</v>
      </c>
      <c r="T52" s="197">
        <v>0</v>
      </c>
      <c r="U52" s="197">
        <v>59.65</v>
      </c>
      <c r="V52" s="197">
        <v>0</v>
      </c>
      <c r="W52" s="197">
        <v>0</v>
      </c>
      <c r="X52" s="197">
        <v>62.23</v>
      </c>
      <c r="Y52" s="197">
        <v>0</v>
      </c>
      <c r="Z52" s="197">
        <v>114.15</v>
      </c>
      <c r="AA52" s="197">
        <v>38.520000000000003</v>
      </c>
      <c r="AB52" s="197">
        <v>0</v>
      </c>
      <c r="AC52" s="197">
        <v>14.63</v>
      </c>
      <c r="AD52" s="197">
        <v>0</v>
      </c>
      <c r="AE52" s="197">
        <v>0</v>
      </c>
      <c r="AF52" s="197">
        <v>0</v>
      </c>
      <c r="AG52" s="197">
        <v>45.26</v>
      </c>
      <c r="AH52" s="197">
        <v>0</v>
      </c>
      <c r="AI52" s="197">
        <v>0</v>
      </c>
      <c r="AJ52" s="197">
        <v>0</v>
      </c>
      <c r="AK52" s="197">
        <v>109.82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38.5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491.78</v>
      </c>
      <c r="L53" s="197">
        <v>10.57</v>
      </c>
      <c r="M53" s="197">
        <v>61.25</v>
      </c>
      <c r="N53" s="197">
        <v>49.83</v>
      </c>
      <c r="O53" s="197">
        <v>70.39</v>
      </c>
      <c r="P53" s="197">
        <v>19.5</v>
      </c>
      <c r="Q53" s="197">
        <v>9.1999999999999993</v>
      </c>
      <c r="R53" s="197">
        <v>17.89</v>
      </c>
      <c r="S53" s="197">
        <v>11.13</v>
      </c>
      <c r="T53" s="197">
        <v>0</v>
      </c>
      <c r="U53" s="197">
        <v>59.65</v>
      </c>
      <c r="V53" s="197">
        <v>0</v>
      </c>
      <c r="W53" s="197">
        <v>0</v>
      </c>
      <c r="X53" s="197">
        <v>62.23</v>
      </c>
      <c r="Y53" s="197">
        <v>0</v>
      </c>
      <c r="Z53" s="197">
        <v>114.15</v>
      </c>
      <c r="AA53" s="197">
        <v>38.520000000000003</v>
      </c>
      <c r="AB53" s="197">
        <v>0</v>
      </c>
      <c r="AC53" s="197">
        <v>14.63</v>
      </c>
      <c r="AD53" s="197">
        <v>0</v>
      </c>
      <c r="AE53" s="197">
        <v>0</v>
      </c>
      <c r="AF53" s="197">
        <v>0</v>
      </c>
      <c r="AG53" s="197">
        <v>45.26</v>
      </c>
      <c r="AH53" s="197">
        <v>0</v>
      </c>
      <c r="AI53" s="197">
        <v>0</v>
      </c>
      <c r="AJ53" s="197">
        <v>0</v>
      </c>
      <c r="AK53" s="197">
        <v>109.82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38.5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491.78</v>
      </c>
      <c r="L54" s="197">
        <v>10.57</v>
      </c>
      <c r="M54" s="197">
        <v>61.25</v>
      </c>
      <c r="N54" s="197">
        <v>49.83</v>
      </c>
      <c r="O54" s="197">
        <v>70.39</v>
      </c>
      <c r="P54" s="197">
        <v>19.5</v>
      </c>
      <c r="Q54" s="197">
        <v>9.1999999999999993</v>
      </c>
      <c r="R54" s="197">
        <v>17.89</v>
      </c>
      <c r="S54" s="197">
        <v>11.13</v>
      </c>
      <c r="T54" s="197">
        <v>0</v>
      </c>
      <c r="U54" s="197">
        <v>59.65</v>
      </c>
      <c r="V54" s="197">
        <v>0</v>
      </c>
      <c r="W54" s="197">
        <v>0</v>
      </c>
      <c r="X54" s="197">
        <v>62.23</v>
      </c>
      <c r="Y54" s="197">
        <v>0</v>
      </c>
      <c r="Z54" s="197">
        <v>114.15</v>
      </c>
      <c r="AA54" s="197">
        <v>38.520000000000003</v>
      </c>
      <c r="AB54" s="197">
        <v>0</v>
      </c>
      <c r="AC54" s="197">
        <v>14.63</v>
      </c>
      <c r="AD54" s="197">
        <v>0</v>
      </c>
      <c r="AE54" s="197">
        <v>0</v>
      </c>
      <c r="AF54" s="197">
        <v>0</v>
      </c>
      <c r="AG54" s="197">
        <v>45.26</v>
      </c>
      <c r="AH54" s="197">
        <v>0</v>
      </c>
      <c r="AI54" s="197">
        <v>0</v>
      </c>
      <c r="AJ54" s="197">
        <v>0</v>
      </c>
      <c r="AK54" s="197">
        <v>109.82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38.5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491.77</v>
      </c>
      <c r="L55" s="197">
        <v>10.57</v>
      </c>
      <c r="M55" s="197">
        <v>59.25</v>
      </c>
      <c r="N55" s="197">
        <v>49.83</v>
      </c>
      <c r="O55" s="197">
        <v>70.39</v>
      </c>
      <c r="P55" s="197">
        <v>19.5</v>
      </c>
      <c r="Q55" s="197">
        <v>13.42</v>
      </c>
      <c r="R55" s="197">
        <v>26.95</v>
      </c>
      <c r="S55" s="197">
        <v>16.649999999999999</v>
      </c>
      <c r="T55" s="197">
        <v>0</v>
      </c>
      <c r="U55" s="197">
        <v>59.65</v>
      </c>
      <c r="V55" s="197">
        <v>0</v>
      </c>
      <c r="W55" s="197">
        <v>0</v>
      </c>
      <c r="X55" s="197">
        <v>62.23</v>
      </c>
      <c r="Y55" s="197">
        <v>0</v>
      </c>
      <c r="Z55" s="197">
        <v>114.15</v>
      </c>
      <c r="AA55" s="197">
        <v>38.520000000000003</v>
      </c>
      <c r="AB55" s="197">
        <v>0</v>
      </c>
      <c r="AC55" s="197">
        <v>14.63</v>
      </c>
      <c r="AD55" s="197">
        <v>0</v>
      </c>
      <c r="AE55" s="197">
        <v>0</v>
      </c>
      <c r="AF55" s="197">
        <v>0</v>
      </c>
      <c r="AG55" s="197">
        <v>45.26</v>
      </c>
      <c r="AH55" s="197">
        <v>0</v>
      </c>
      <c r="AI55" s="197">
        <v>0</v>
      </c>
      <c r="AJ55" s="197">
        <v>0</v>
      </c>
      <c r="AK55" s="197">
        <v>109.41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38.5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491.77</v>
      </c>
      <c r="L56" s="197">
        <v>10.57</v>
      </c>
      <c r="M56" s="197">
        <v>59.25</v>
      </c>
      <c r="N56" s="197">
        <v>49.83</v>
      </c>
      <c r="O56" s="197">
        <v>70.39</v>
      </c>
      <c r="P56" s="197">
        <v>19.5</v>
      </c>
      <c r="Q56" s="197">
        <v>13.42</v>
      </c>
      <c r="R56" s="197">
        <v>26.95</v>
      </c>
      <c r="S56" s="197">
        <v>16.649999999999999</v>
      </c>
      <c r="T56" s="197">
        <v>0</v>
      </c>
      <c r="U56" s="197">
        <v>59.65</v>
      </c>
      <c r="V56" s="197">
        <v>0</v>
      </c>
      <c r="W56" s="197">
        <v>0</v>
      </c>
      <c r="X56" s="197">
        <v>62.23</v>
      </c>
      <c r="Y56" s="197">
        <v>0</v>
      </c>
      <c r="Z56" s="197">
        <v>114.15</v>
      </c>
      <c r="AA56" s="197">
        <v>39.43</v>
      </c>
      <c r="AB56" s="197">
        <v>0</v>
      </c>
      <c r="AC56" s="197">
        <v>14.63</v>
      </c>
      <c r="AD56" s="197">
        <v>0</v>
      </c>
      <c r="AE56" s="197">
        <v>0</v>
      </c>
      <c r="AF56" s="197">
        <v>0</v>
      </c>
      <c r="AG56" s="197">
        <v>45.26</v>
      </c>
      <c r="AH56" s="197">
        <v>0</v>
      </c>
      <c r="AI56" s="197">
        <v>0</v>
      </c>
      <c r="AJ56" s="197">
        <v>0</v>
      </c>
      <c r="AK56" s="197">
        <v>111.64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38.5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491.77</v>
      </c>
      <c r="L57" s="197">
        <v>10.57</v>
      </c>
      <c r="M57" s="197">
        <v>59.25</v>
      </c>
      <c r="N57" s="197">
        <v>49.83</v>
      </c>
      <c r="O57" s="197">
        <v>70.39</v>
      </c>
      <c r="P57" s="197">
        <v>19.5</v>
      </c>
      <c r="Q57" s="197">
        <v>13.42</v>
      </c>
      <c r="R57" s="197">
        <v>26.95</v>
      </c>
      <c r="S57" s="197">
        <v>16.649999999999999</v>
      </c>
      <c r="T57" s="197">
        <v>0</v>
      </c>
      <c r="U57" s="197">
        <v>59.65</v>
      </c>
      <c r="V57" s="197">
        <v>0</v>
      </c>
      <c r="W57" s="197">
        <v>0</v>
      </c>
      <c r="X57" s="197">
        <v>62.23</v>
      </c>
      <c r="Y57" s="197">
        <v>0</v>
      </c>
      <c r="Z57" s="197">
        <v>114.15</v>
      </c>
      <c r="AA57" s="197">
        <v>39.43</v>
      </c>
      <c r="AB57" s="197">
        <v>0</v>
      </c>
      <c r="AC57" s="197">
        <v>14.63</v>
      </c>
      <c r="AD57" s="197">
        <v>0</v>
      </c>
      <c r="AE57" s="197">
        <v>0</v>
      </c>
      <c r="AF57" s="197">
        <v>0</v>
      </c>
      <c r="AG57" s="197">
        <v>44.7</v>
      </c>
      <c r="AH57" s="197">
        <v>0</v>
      </c>
      <c r="AI57" s="197">
        <v>0</v>
      </c>
      <c r="AJ57" s="197">
        <v>0</v>
      </c>
      <c r="AK57" s="197">
        <v>112.15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38.5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491.77</v>
      </c>
      <c r="L58" s="197">
        <v>10.57</v>
      </c>
      <c r="M58" s="197">
        <v>59.25</v>
      </c>
      <c r="N58" s="197">
        <v>49.83</v>
      </c>
      <c r="O58" s="197">
        <v>70.39</v>
      </c>
      <c r="P58" s="197">
        <v>19.5</v>
      </c>
      <c r="Q58" s="197">
        <v>13.42</v>
      </c>
      <c r="R58" s="197">
        <v>26.95</v>
      </c>
      <c r="S58" s="197">
        <v>16.649999999999999</v>
      </c>
      <c r="T58" s="197">
        <v>0</v>
      </c>
      <c r="U58" s="197">
        <v>59.65</v>
      </c>
      <c r="V58" s="197">
        <v>0</v>
      </c>
      <c r="W58" s="197">
        <v>0</v>
      </c>
      <c r="X58" s="197">
        <v>62.23</v>
      </c>
      <c r="Y58" s="197">
        <v>0</v>
      </c>
      <c r="Z58" s="197">
        <v>114.15</v>
      </c>
      <c r="AA58" s="197">
        <v>39.43</v>
      </c>
      <c r="AB58" s="197">
        <v>0</v>
      </c>
      <c r="AC58" s="197">
        <v>14.63</v>
      </c>
      <c r="AD58" s="197">
        <v>0</v>
      </c>
      <c r="AE58" s="197">
        <v>0</v>
      </c>
      <c r="AF58" s="197">
        <v>0</v>
      </c>
      <c r="AG58" s="197">
        <v>45.83</v>
      </c>
      <c r="AH58" s="197">
        <v>0</v>
      </c>
      <c r="AI58" s="197">
        <v>0</v>
      </c>
      <c r="AJ58" s="197">
        <v>0</v>
      </c>
      <c r="AK58" s="197">
        <v>112.51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38.5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491.78</v>
      </c>
      <c r="L59" s="197">
        <v>10.57</v>
      </c>
      <c r="M59" s="197">
        <v>59.25</v>
      </c>
      <c r="N59" s="197">
        <v>49.83</v>
      </c>
      <c r="O59" s="197">
        <v>70.39</v>
      </c>
      <c r="P59" s="197">
        <v>19.5</v>
      </c>
      <c r="Q59" s="197">
        <v>9.1999999999999993</v>
      </c>
      <c r="R59" s="197">
        <v>17.89</v>
      </c>
      <c r="S59" s="197">
        <v>11.13</v>
      </c>
      <c r="T59" s="197">
        <v>0</v>
      </c>
      <c r="U59" s="197">
        <v>59.65</v>
      </c>
      <c r="V59" s="197">
        <v>0</v>
      </c>
      <c r="W59" s="197">
        <v>0</v>
      </c>
      <c r="X59" s="197">
        <v>62.23</v>
      </c>
      <c r="Y59" s="197">
        <v>0</v>
      </c>
      <c r="Z59" s="197">
        <v>114.15</v>
      </c>
      <c r="AA59" s="197">
        <v>38.06</v>
      </c>
      <c r="AB59" s="197">
        <v>0</v>
      </c>
      <c r="AC59" s="197">
        <v>14.63</v>
      </c>
      <c r="AD59" s="197">
        <v>0</v>
      </c>
      <c r="AE59" s="197">
        <v>0</v>
      </c>
      <c r="AF59" s="197">
        <v>0</v>
      </c>
      <c r="AG59" s="197">
        <v>45.83</v>
      </c>
      <c r="AH59" s="197">
        <v>0</v>
      </c>
      <c r="AI59" s="197">
        <v>0</v>
      </c>
      <c r="AJ59" s="197">
        <v>0</v>
      </c>
      <c r="AK59" s="197">
        <v>112.51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38.5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491.78</v>
      </c>
      <c r="L60" s="197">
        <v>10.57</v>
      </c>
      <c r="M60" s="197">
        <v>59.25</v>
      </c>
      <c r="N60" s="197">
        <v>49.83</v>
      </c>
      <c r="O60" s="197">
        <v>70.39</v>
      </c>
      <c r="P60" s="197">
        <v>19.5</v>
      </c>
      <c r="Q60" s="197">
        <v>9.1999999999999993</v>
      </c>
      <c r="R60" s="197">
        <v>17.89</v>
      </c>
      <c r="S60" s="197">
        <v>11.13</v>
      </c>
      <c r="T60" s="197">
        <v>0</v>
      </c>
      <c r="U60" s="197">
        <v>59.65</v>
      </c>
      <c r="V60" s="197">
        <v>0</v>
      </c>
      <c r="W60" s="197">
        <v>0</v>
      </c>
      <c r="X60" s="197">
        <v>62.23</v>
      </c>
      <c r="Y60" s="197">
        <v>0</v>
      </c>
      <c r="Z60" s="197">
        <v>114.15</v>
      </c>
      <c r="AA60" s="197">
        <v>38.06</v>
      </c>
      <c r="AB60" s="197">
        <v>0</v>
      </c>
      <c r="AC60" s="197">
        <v>14.63</v>
      </c>
      <c r="AD60" s="197">
        <v>0</v>
      </c>
      <c r="AE60" s="197">
        <v>0</v>
      </c>
      <c r="AF60" s="197">
        <v>0</v>
      </c>
      <c r="AG60" s="197">
        <v>45.83</v>
      </c>
      <c r="AH60" s="197">
        <v>0</v>
      </c>
      <c r="AI60" s="197">
        <v>0</v>
      </c>
      <c r="AJ60" s="197">
        <v>0</v>
      </c>
      <c r="AK60" s="197">
        <v>112.86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38.5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491.78</v>
      </c>
      <c r="L61" s="197">
        <v>10.57</v>
      </c>
      <c r="M61" s="197">
        <v>59.25</v>
      </c>
      <c r="N61" s="197">
        <v>49.83</v>
      </c>
      <c r="O61" s="197">
        <v>70.39</v>
      </c>
      <c r="P61" s="197">
        <v>19.5</v>
      </c>
      <c r="Q61" s="197">
        <v>9.1999999999999993</v>
      </c>
      <c r="R61" s="197">
        <v>17.89</v>
      </c>
      <c r="S61" s="197">
        <v>11.13</v>
      </c>
      <c r="T61" s="197">
        <v>0</v>
      </c>
      <c r="U61" s="197">
        <v>59.65</v>
      </c>
      <c r="V61" s="197">
        <v>0</v>
      </c>
      <c r="W61" s="197">
        <v>0</v>
      </c>
      <c r="X61" s="197">
        <v>62.23</v>
      </c>
      <c r="Y61" s="197">
        <v>0</v>
      </c>
      <c r="Z61" s="197">
        <v>114.15</v>
      </c>
      <c r="AA61" s="197">
        <v>38.06</v>
      </c>
      <c r="AB61" s="197">
        <v>0</v>
      </c>
      <c r="AC61" s="197">
        <v>14.63</v>
      </c>
      <c r="AD61" s="197">
        <v>0</v>
      </c>
      <c r="AE61" s="197">
        <v>0</v>
      </c>
      <c r="AF61" s="197">
        <v>0</v>
      </c>
      <c r="AG61" s="197">
        <v>45.83</v>
      </c>
      <c r="AH61" s="197">
        <v>0</v>
      </c>
      <c r="AI61" s="197">
        <v>0</v>
      </c>
      <c r="AJ61" s="197">
        <v>0</v>
      </c>
      <c r="AK61" s="197">
        <v>111.15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38.5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491.78</v>
      </c>
      <c r="L62" s="197">
        <v>10.57</v>
      </c>
      <c r="M62" s="197">
        <v>59.25</v>
      </c>
      <c r="N62" s="197">
        <v>49.83</v>
      </c>
      <c r="O62" s="197">
        <v>70.39</v>
      </c>
      <c r="P62" s="197">
        <v>19.5</v>
      </c>
      <c r="Q62" s="197">
        <v>9.1999999999999993</v>
      </c>
      <c r="R62" s="197">
        <v>17.89</v>
      </c>
      <c r="S62" s="197">
        <v>11.13</v>
      </c>
      <c r="T62" s="197">
        <v>0</v>
      </c>
      <c r="U62" s="197">
        <v>59.65</v>
      </c>
      <c r="V62" s="197">
        <v>0</v>
      </c>
      <c r="W62" s="197">
        <v>0</v>
      </c>
      <c r="X62" s="197">
        <v>62.23</v>
      </c>
      <c r="Y62" s="197">
        <v>0</v>
      </c>
      <c r="Z62" s="197">
        <v>114.15</v>
      </c>
      <c r="AA62" s="197">
        <v>38.06</v>
      </c>
      <c r="AB62" s="197">
        <v>0</v>
      </c>
      <c r="AC62" s="197">
        <v>14.27</v>
      </c>
      <c r="AD62" s="197">
        <v>0</v>
      </c>
      <c r="AE62" s="197">
        <v>0</v>
      </c>
      <c r="AF62" s="197">
        <v>0</v>
      </c>
      <c r="AG62" s="197">
        <v>45.83</v>
      </c>
      <c r="AH62" s="197">
        <v>0</v>
      </c>
      <c r="AI62" s="197">
        <v>0</v>
      </c>
      <c r="AJ62" s="197">
        <v>0</v>
      </c>
      <c r="AK62" s="197">
        <v>113.93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38.5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491.78</v>
      </c>
      <c r="L63" s="197">
        <v>10.57</v>
      </c>
      <c r="M63" s="197">
        <v>59.25</v>
      </c>
      <c r="N63" s="197">
        <v>49.83</v>
      </c>
      <c r="O63" s="197">
        <v>70.39</v>
      </c>
      <c r="P63" s="197">
        <v>19.5</v>
      </c>
      <c r="Q63" s="197">
        <v>9.1999999999999993</v>
      </c>
      <c r="R63" s="197">
        <v>17.89</v>
      </c>
      <c r="S63" s="197">
        <v>11.13</v>
      </c>
      <c r="T63" s="197">
        <v>0</v>
      </c>
      <c r="U63" s="197">
        <v>59.65</v>
      </c>
      <c r="V63" s="197">
        <v>0</v>
      </c>
      <c r="W63" s="197">
        <v>0</v>
      </c>
      <c r="X63" s="197">
        <v>62.23</v>
      </c>
      <c r="Y63" s="197">
        <v>0</v>
      </c>
      <c r="Z63" s="197">
        <v>114.15</v>
      </c>
      <c r="AA63" s="197">
        <v>38.06</v>
      </c>
      <c r="AB63" s="197">
        <v>0</v>
      </c>
      <c r="AC63" s="197">
        <v>14.27</v>
      </c>
      <c r="AD63" s="197">
        <v>0</v>
      </c>
      <c r="AE63" s="197">
        <v>0</v>
      </c>
      <c r="AF63" s="197">
        <v>0</v>
      </c>
      <c r="AG63" s="197">
        <v>44.7</v>
      </c>
      <c r="AH63" s="197">
        <v>0</v>
      </c>
      <c r="AI63" s="197">
        <v>0</v>
      </c>
      <c r="AJ63" s="197">
        <v>0</v>
      </c>
      <c r="AK63" s="197">
        <v>113.57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38.5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491.78</v>
      </c>
      <c r="L64" s="197">
        <v>10.57</v>
      </c>
      <c r="M64" s="197">
        <v>59.25</v>
      </c>
      <c r="N64" s="197">
        <v>49.83</v>
      </c>
      <c r="O64" s="197">
        <v>70.39</v>
      </c>
      <c r="P64" s="197">
        <v>19.5</v>
      </c>
      <c r="Q64" s="197">
        <v>9.1999999999999993</v>
      </c>
      <c r="R64" s="197">
        <v>17.89</v>
      </c>
      <c r="S64" s="197">
        <v>11.13</v>
      </c>
      <c r="T64" s="197">
        <v>0</v>
      </c>
      <c r="U64" s="197">
        <v>59.65</v>
      </c>
      <c r="V64" s="197">
        <v>0</v>
      </c>
      <c r="W64" s="197">
        <v>0</v>
      </c>
      <c r="X64" s="197">
        <v>62.23</v>
      </c>
      <c r="Y64" s="197">
        <v>0</v>
      </c>
      <c r="Z64" s="197">
        <v>114.15</v>
      </c>
      <c r="AA64" s="197">
        <v>38.06</v>
      </c>
      <c r="AB64" s="197">
        <v>0</v>
      </c>
      <c r="AC64" s="197">
        <v>14.27</v>
      </c>
      <c r="AD64" s="197">
        <v>0</v>
      </c>
      <c r="AE64" s="197">
        <v>0</v>
      </c>
      <c r="AF64" s="197">
        <v>0</v>
      </c>
      <c r="AG64" s="197">
        <v>45.83</v>
      </c>
      <c r="AH64" s="197">
        <v>0</v>
      </c>
      <c r="AI64" s="197">
        <v>0</v>
      </c>
      <c r="AJ64" s="197">
        <v>0</v>
      </c>
      <c r="AK64" s="197">
        <v>113.93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38.5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491.78</v>
      </c>
      <c r="L65" s="197">
        <v>10.57</v>
      </c>
      <c r="M65" s="197">
        <v>59.25</v>
      </c>
      <c r="N65" s="197">
        <v>49.83</v>
      </c>
      <c r="O65" s="197">
        <v>70.39</v>
      </c>
      <c r="P65" s="197">
        <v>19.5</v>
      </c>
      <c r="Q65" s="197">
        <v>9.1999999999999993</v>
      </c>
      <c r="R65" s="197">
        <v>17.89</v>
      </c>
      <c r="S65" s="197">
        <v>11.13</v>
      </c>
      <c r="T65" s="197">
        <v>0</v>
      </c>
      <c r="U65" s="197">
        <v>59.65</v>
      </c>
      <c r="V65" s="197">
        <v>0</v>
      </c>
      <c r="W65" s="197">
        <v>0</v>
      </c>
      <c r="X65" s="197">
        <v>62.23</v>
      </c>
      <c r="Y65" s="197">
        <v>0</v>
      </c>
      <c r="Z65" s="197">
        <v>114.15</v>
      </c>
      <c r="AA65" s="197">
        <v>38.06</v>
      </c>
      <c r="AB65" s="197">
        <v>0</v>
      </c>
      <c r="AC65" s="197">
        <v>14.27</v>
      </c>
      <c r="AD65" s="197">
        <v>0</v>
      </c>
      <c r="AE65" s="197">
        <v>0</v>
      </c>
      <c r="AF65" s="197">
        <v>0</v>
      </c>
      <c r="AG65" s="197">
        <v>45.83</v>
      </c>
      <c r="AH65" s="197">
        <v>0</v>
      </c>
      <c r="AI65" s="197">
        <v>0</v>
      </c>
      <c r="AJ65" s="197">
        <v>0</v>
      </c>
      <c r="AK65" s="197">
        <v>113.93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38.5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491.78</v>
      </c>
      <c r="L66" s="197">
        <v>10.57</v>
      </c>
      <c r="M66" s="197">
        <v>59.25</v>
      </c>
      <c r="N66" s="197">
        <v>49.83</v>
      </c>
      <c r="O66" s="197">
        <v>70.39</v>
      </c>
      <c r="P66" s="197">
        <v>19.5</v>
      </c>
      <c r="Q66" s="197">
        <v>9.1999999999999993</v>
      </c>
      <c r="R66" s="197">
        <v>17.89</v>
      </c>
      <c r="S66" s="197">
        <v>11.13</v>
      </c>
      <c r="T66" s="197">
        <v>0</v>
      </c>
      <c r="U66" s="197">
        <v>59.65</v>
      </c>
      <c r="V66" s="197">
        <v>0</v>
      </c>
      <c r="W66" s="197">
        <v>0</v>
      </c>
      <c r="X66" s="197">
        <v>62.23</v>
      </c>
      <c r="Y66" s="197">
        <v>0</v>
      </c>
      <c r="Z66" s="197">
        <v>114.15</v>
      </c>
      <c r="AA66" s="197">
        <v>38.06</v>
      </c>
      <c r="AB66" s="197">
        <v>0</v>
      </c>
      <c r="AC66" s="197">
        <v>14.27</v>
      </c>
      <c r="AD66" s="197">
        <v>0</v>
      </c>
      <c r="AE66" s="197">
        <v>0</v>
      </c>
      <c r="AF66" s="197">
        <v>0</v>
      </c>
      <c r="AG66" s="197">
        <v>45.83</v>
      </c>
      <c r="AH66" s="197">
        <v>0</v>
      </c>
      <c r="AI66" s="197">
        <v>0</v>
      </c>
      <c r="AJ66" s="197">
        <v>0</v>
      </c>
      <c r="AK66" s="197">
        <v>113.93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38.5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491.78</v>
      </c>
      <c r="L67" s="197">
        <v>10.57</v>
      </c>
      <c r="M67" s="197">
        <v>59.25</v>
      </c>
      <c r="N67" s="197">
        <v>49.83</v>
      </c>
      <c r="O67" s="197">
        <v>70.39</v>
      </c>
      <c r="P67" s="197">
        <v>19.5</v>
      </c>
      <c r="Q67" s="197">
        <v>9.1999999999999993</v>
      </c>
      <c r="R67" s="197">
        <v>17.89</v>
      </c>
      <c r="S67" s="197">
        <v>11.13</v>
      </c>
      <c r="T67" s="197">
        <v>0</v>
      </c>
      <c r="U67" s="197">
        <v>59.65</v>
      </c>
      <c r="V67" s="197">
        <v>0</v>
      </c>
      <c r="W67" s="197">
        <v>0</v>
      </c>
      <c r="X67" s="197">
        <v>62.23</v>
      </c>
      <c r="Y67" s="197">
        <v>0</v>
      </c>
      <c r="Z67" s="197">
        <v>114.15</v>
      </c>
      <c r="AA67" s="197">
        <v>38.06</v>
      </c>
      <c r="AB67" s="197">
        <v>0</v>
      </c>
      <c r="AC67" s="197">
        <v>14.27</v>
      </c>
      <c r="AD67" s="197">
        <v>0</v>
      </c>
      <c r="AE67" s="197">
        <v>0</v>
      </c>
      <c r="AF67" s="197">
        <v>0</v>
      </c>
      <c r="AG67" s="197">
        <v>45.83</v>
      </c>
      <c r="AH67" s="197">
        <v>0</v>
      </c>
      <c r="AI67" s="197">
        <v>0</v>
      </c>
      <c r="AJ67" s="197">
        <v>0</v>
      </c>
      <c r="AK67" s="197">
        <v>113.93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38.5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491.78</v>
      </c>
      <c r="L68" s="197">
        <v>10.57</v>
      </c>
      <c r="M68" s="197">
        <v>59.25</v>
      </c>
      <c r="N68" s="197">
        <v>49.83</v>
      </c>
      <c r="O68" s="197">
        <v>70.39</v>
      </c>
      <c r="P68" s="197">
        <v>19.5</v>
      </c>
      <c r="Q68" s="197">
        <v>9.1999999999999993</v>
      </c>
      <c r="R68" s="197">
        <v>17.89</v>
      </c>
      <c r="S68" s="197">
        <v>11.13</v>
      </c>
      <c r="T68" s="197">
        <v>0</v>
      </c>
      <c r="U68" s="197">
        <v>59.65</v>
      </c>
      <c r="V68" s="197">
        <v>0</v>
      </c>
      <c r="W68" s="197">
        <v>0</v>
      </c>
      <c r="X68" s="197">
        <v>62.23</v>
      </c>
      <c r="Y68" s="197">
        <v>0</v>
      </c>
      <c r="Z68" s="197">
        <v>114.15</v>
      </c>
      <c r="AA68" s="197">
        <v>38.06</v>
      </c>
      <c r="AB68" s="197">
        <v>0</v>
      </c>
      <c r="AC68" s="197">
        <v>14.27</v>
      </c>
      <c r="AD68" s="197">
        <v>0</v>
      </c>
      <c r="AE68" s="197">
        <v>0</v>
      </c>
      <c r="AF68" s="197">
        <v>0</v>
      </c>
      <c r="AG68" s="197">
        <v>45.83</v>
      </c>
      <c r="AH68" s="197">
        <v>0</v>
      </c>
      <c r="AI68" s="197">
        <v>0</v>
      </c>
      <c r="AJ68" s="197">
        <v>0</v>
      </c>
      <c r="AK68" s="197">
        <v>115.4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37.770000000000003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491.78</v>
      </c>
      <c r="L69" s="197">
        <v>10.57</v>
      </c>
      <c r="M69" s="197">
        <v>59.25</v>
      </c>
      <c r="N69" s="197">
        <v>49.83</v>
      </c>
      <c r="O69" s="197">
        <v>70.39</v>
      </c>
      <c r="P69" s="197">
        <v>19.36</v>
      </c>
      <c r="Q69" s="197">
        <v>9.1999999999999993</v>
      </c>
      <c r="R69" s="197">
        <v>17.89</v>
      </c>
      <c r="S69" s="197">
        <v>11.13</v>
      </c>
      <c r="T69" s="197">
        <v>0</v>
      </c>
      <c r="U69" s="197">
        <v>59.65</v>
      </c>
      <c r="V69" s="197">
        <v>0</v>
      </c>
      <c r="W69" s="197">
        <v>0</v>
      </c>
      <c r="X69" s="197">
        <v>62.23</v>
      </c>
      <c r="Y69" s="197">
        <v>0</v>
      </c>
      <c r="Z69" s="197">
        <v>114.15</v>
      </c>
      <c r="AA69" s="197">
        <v>38.06</v>
      </c>
      <c r="AB69" s="197">
        <v>0</v>
      </c>
      <c r="AC69" s="197">
        <v>14.27</v>
      </c>
      <c r="AD69" s="197">
        <v>0</v>
      </c>
      <c r="AE69" s="197">
        <v>0</v>
      </c>
      <c r="AF69" s="197">
        <v>0</v>
      </c>
      <c r="AG69" s="197">
        <v>44.7</v>
      </c>
      <c r="AH69" s="197">
        <v>0</v>
      </c>
      <c r="AI69" s="197">
        <v>0</v>
      </c>
      <c r="AJ69" s="197">
        <v>0</v>
      </c>
      <c r="AK69" s="197">
        <v>114.66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21.58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491.78</v>
      </c>
      <c r="L70" s="197">
        <v>10.57</v>
      </c>
      <c r="M70" s="197">
        <v>59.25</v>
      </c>
      <c r="N70" s="197">
        <v>49.83</v>
      </c>
      <c r="O70" s="197">
        <v>70.39</v>
      </c>
      <c r="P70" s="197">
        <v>19.36</v>
      </c>
      <c r="Q70" s="197">
        <v>9.1999999999999993</v>
      </c>
      <c r="R70" s="197">
        <v>17.89</v>
      </c>
      <c r="S70" s="197">
        <v>11.13</v>
      </c>
      <c r="T70" s="197">
        <v>0</v>
      </c>
      <c r="U70" s="197">
        <v>59.65</v>
      </c>
      <c r="V70" s="197">
        <v>0</v>
      </c>
      <c r="W70" s="197">
        <v>0</v>
      </c>
      <c r="X70" s="197">
        <v>62.23</v>
      </c>
      <c r="Y70" s="197">
        <v>0</v>
      </c>
      <c r="Z70" s="197">
        <v>114.15</v>
      </c>
      <c r="AA70" s="197">
        <v>38.06</v>
      </c>
      <c r="AB70" s="197">
        <v>0</v>
      </c>
      <c r="AC70" s="197">
        <v>14.27</v>
      </c>
      <c r="AD70" s="197">
        <v>0</v>
      </c>
      <c r="AE70" s="197">
        <v>0</v>
      </c>
      <c r="AF70" s="197">
        <v>0</v>
      </c>
      <c r="AG70" s="197">
        <v>45.83</v>
      </c>
      <c r="AH70" s="197">
        <v>0</v>
      </c>
      <c r="AI70" s="197">
        <v>0</v>
      </c>
      <c r="AJ70" s="197">
        <v>0</v>
      </c>
      <c r="AK70" s="197">
        <v>113.93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12.15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491.78</v>
      </c>
      <c r="L71" s="197">
        <v>10.57</v>
      </c>
      <c r="M71" s="197">
        <v>59.25</v>
      </c>
      <c r="N71" s="197">
        <v>49.83</v>
      </c>
      <c r="O71" s="197">
        <v>70.39</v>
      </c>
      <c r="P71" s="197">
        <v>19.36</v>
      </c>
      <c r="Q71" s="197">
        <v>9.1999999999999993</v>
      </c>
      <c r="R71" s="197">
        <v>17.89</v>
      </c>
      <c r="S71" s="197">
        <v>11.13</v>
      </c>
      <c r="T71" s="197">
        <v>0</v>
      </c>
      <c r="U71" s="197">
        <v>59.65</v>
      </c>
      <c r="V71" s="197">
        <v>0</v>
      </c>
      <c r="W71" s="197">
        <v>0</v>
      </c>
      <c r="X71" s="197">
        <v>62.23</v>
      </c>
      <c r="Y71" s="197">
        <v>0</v>
      </c>
      <c r="Z71" s="197">
        <v>114.15</v>
      </c>
      <c r="AA71" s="197">
        <v>38.06</v>
      </c>
      <c r="AB71" s="197">
        <v>0</v>
      </c>
      <c r="AC71" s="197">
        <v>14.27</v>
      </c>
      <c r="AD71" s="197">
        <v>0</v>
      </c>
      <c r="AE71" s="197">
        <v>0</v>
      </c>
      <c r="AF71" s="197">
        <v>0</v>
      </c>
      <c r="AG71" s="197">
        <v>45.83</v>
      </c>
      <c r="AH71" s="197">
        <v>0</v>
      </c>
      <c r="AI71" s="197">
        <v>0</v>
      </c>
      <c r="AJ71" s="197">
        <v>0</v>
      </c>
      <c r="AK71" s="197">
        <v>113.22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3.06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491.78</v>
      </c>
      <c r="L72" s="197">
        <v>10.57</v>
      </c>
      <c r="M72" s="197">
        <v>59.25</v>
      </c>
      <c r="N72" s="197">
        <v>49.83</v>
      </c>
      <c r="O72" s="197">
        <v>70.39</v>
      </c>
      <c r="P72" s="197">
        <v>19.36</v>
      </c>
      <c r="Q72" s="197">
        <v>9.1999999999999993</v>
      </c>
      <c r="R72" s="197">
        <v>17.89</v>
      </c>
      <c r="S72" s="197">
        <v>11.13</v>
      </c>
      <c r="T72" s="197">
        <v>0</v>
      </c>
      <c r="U72" s="197">
        <v>59.65</v>
      </c>
      <c r="V72" s="197">
        <v>0</v>
      </c>
      <c r="W72" s="197">
        <v>0</v>
      </c>
      <c r="X72" s="197">
        <v>62.23</v>
      </c>
      <c r="Y72" s="197">
        <v>0</v>
      </c>
      <c r="Z72" s="197">
        <v>114.15</v>
      </c>
      <c r="AA72" s="197">
        <v>38.06</v>
      </c>
      <c r="AB72" s="197">
        <v>0</v>
      </c>
      <c r="AC72" s="197">
        <v>14.27</v>
      </c>
      <c r="AD72" s="197">
        <v>0</v>
      </c>
      <c r="AE72" s="197">
        <v>0</v>
      </c>
      <c r="AF72" s="197">
        <v>0</v>
      </c>
      <c r="AG72" s="197">
        <v>45.83</v>
      </c>
      <c r="AH72" s="197">
        <v>0</v>
      </c>
      <c r="AI72" s="197">
        <v>0</v>
      </c>
      <c r="AJ72" s="197">
        <v>0</v>
      </c>
      <c r="AK72" s="197">
        <v>112.86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0.37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491.78</v>
      </c>
      <c r="L73" s="197">
        <v>10.57</v>
      </c>
      <c r="M73" s="197">
        <v>59.25</v>
      </c>
      <c r="N73" s="197">
        <v>49.83</v>
      </c>
      <c r="O73" s="197">
        <v>70.39</v>
      </c>
      <c r="P73" s="197">
        <v>19.36</v>
      </c>
      <c r="Q73" s="197">
        <v>9.1999999999999993</v>
      </c>
      <c r="R73" s="197">
        <v>17.89</v>
      </c>
      <c r="S73" s="197">
        <v>11.13</v>
      </c>
      <c r="T73" s="197">
        <v>0</v>
      </c>
      <c r="U73" s="197">
        <v>59.65</v>
      </c>
      <c r="V73" s="197">
        <v>0</v>
      </c>
      <c r="W73" s="197">
        <v>0</v>
      </c>
      <c r="X73" s="197">
        <v>62.23</v>
      </c>
      <c r="Y73" s="197">
        <v>0</v>
      </c>
      <c r="Z73" s="197">
        <v>114.15</v>
      </c>
      <c r="AA73" s="197">
        <v>38.06</v>
      </c>
      <c r="AB73" s="197">
        <v>0</v>
      </c>
      <c r="AC73" s="197">
        <v>14.27</v>
      </c>
      <c r="AD73" s="197">
        <v>0</v>
      </c>
      <c r="AE73" s="197">
        <v>0</v>
      </c>
      <c r="AF73" s="197">
        <v>0</v>
      </c>
      <c r="AG73" s="197">
        <v>45.83</v>
      </c>
      <c r="AH73" s="197">
        <v>0</v>
      </c>
      <c r="AI73" s="197">
        <v>0</v>
      </c>
      <c r="AJ73" s="197">
        <v>0</v>
      </c>
      <c r="AK73" s="197">
        <v>110.85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491.78</v>
      </c>
      <c r="L74" s="197">
        <v>10.57</v>
      </c>
      <c r="M74" s="197">
        <v>59.25</v>
      </c>
      <c r="N74" s="197">
        <v>49.83</v>
      </c>
      <c r="O74" s="197">
        <v>70.39</v>
      </c>
      <c r="P74" s="197">
        <v>19.36</v>
      </c>
      <c r="Q74" s="197">
        <v>9.1999999999999993</v>
      </c>
      <c r="R74" s="197">
        <v>17.89</v>
      </c>
      <c r="S74" s="197">
        <v>11.13</v>
      </c>
      <c r="T74" s="197">
        <v>0</v>
      </c>
      <c r="U74" s="197">
        <v>59.65</v>
      </c>
      <c r="V74" s="197">
        <v>0</v>
      </c>
      <c r="W74" s="197">
        <v>0</v>
      </c>
      <c r="X74" s="197">
        <v>62.23</v>
      </c>
      <c r="Y74" s="197">
        <v>0</v>
      </c>
      <c r="Z74" s="197">
        <v>114.15</v>
      </c>
      <c r="AA74" s="197">
        <v>38.06</v>
      </c>
      <c r="AB74" s="197">
        <v>0</v>
      </c>
      <c r="AC74" s="197">
        <v>14.27</v>
      </c>
      <c r="AD74" s="197">
        <v>0</v>
      </c>
      <c r="AE74" s="197">
        <v>0</v>
      </c>
      <c r="AF74" s="197">
        <v>0</v>
      </c>
      <c r="AG74" s="197">
        <v>45.83</v>
      </c>
      <c r="AH74" s="197">
        <v>0</v>
      </c>
      <c r="AI74" s="197">
        <v>0</v>
      </c>
      <c r="AJ74" s="197">
        <v>0</v>
      </c>
      <c r="AK74" s="197">
        <v>112.51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491.78</v>
      </c>
      <c r="L75" s="197">
        <v>10.57</v>
      </c>
      <c r="M75" s="197">
        <v>61.25</v>
      </c>
      <c r="N75" s="197">
        <v>49.83</v>
      </c>
      <c r="O75" s="197">
        <v>70.39</v>
      </c>
      <c r="P75" s="197">
        <v>19.36</v>
      </c>
      <c r="Q75" s="197">
        <v>9.1999999999999993</v>
      </c>
      <c r="R75" s="197">
        <v>17.89</v>
      </c>
      <c r="S75" s="197">
        <v>11.13</v>
      </c>
      <c r="T75" s="197">
        <v>0</v>
      </c>
      <c r="U75" s="197">
        <v>59.65</v>
      </c>
      <c r="V75" s="197">
        <v>0</v>
      </c>
      <c r="W75" s="197">
        <v>0</v>
      </c>
      <c r="X75" s="197">
        <v>62.23</v>
      </c>
      <c r="Y75" s="197">
        <v>0</v>
      </c>
      <c r="Z75" s="197">
        <v>114.15</v>
      </c>
      <c r="AA75" s="197">
        <v>38.06</v>
      </c>
      <c r="AB75" s="197">
        <v>0</v>
      </c>
      <c r="AC75" s="197">
        <v>14.27</v>
      </c>
      <c r="AD75" s="197">
        <v>0</v>
      </c>
      <c r="AE75" s="197">
        <v>0</v>
      </c>
      <c r="AF75" s="197">
        <v>0</v>
      </c>
      <c r="AG75" s="197">
        <v>44.7</v>
      </c>
      <c r="AH75" s="197">
        <v>0</v>
      </c>
      <c r="AI75" s="197">
        <v>0</v>
      </c>
      <c r="AJ75" s="197">
        <v>0</v>
      </c>
      <c r="AK75" s="197">
        <v>111.7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491.78</v>
      </c>
      <c r="L76" s="197">
        <v>10.57</v>
      </c>
      <c r="M76" s="197">
        <v>61.25</v>
      </c>
      <c r="N76" s="197">
        <v>49.83</v>
      </c>
      <c r="O76" s="197">
        <v>70.39</v>
      </c>
      <c r="P76" s="197">
        <v>19.36</v>
      </c>
      <c r="Q76" s="197">
        <v>9.1999999999999993</v>
      </c>
      <c r="R76" s="197">
        <v>17.89</v>
      </c>
      <c r="S76" s="197">
        <v>11.13</v>
      </c>
      <c r="T76" s="197">
        <v>0</v>
      </c>
      <c r="U76" s="197">
        <v>59.65</v>
      </c>
      <c r="V76" s="197">
        <v>0</v>
      </c>
      <c r="W76" s="197">
        <v>0</v>
      </c>
      <c r="X76" s="197">
        <v>62.23</v>
      </c>
      <c r="Y76" s="197">
        <v>0</v>
      </c>
      <c r="Z76" s="197">
        <v>114.15</v>
      </c>
      <c r="AA76" s="197">
        <v>38.06</v>
      </c>
      <c r="AB76" s="197">
        <v>0</v>
      </c>
      <c r="AC76" s="197">
        <v>14.27</v>
      </c>
      <c r="AD76" s="197">
        <v>0</v>
      </c>
      <c r="AE76" s="197">
        <v>0</v>
      </c>
      <c r="AF76" s="197">
        <v>0</v>
      </c>
      <c r="AG76" s="197">
        <v>45.83</v>
      </c>
      <c r="AH76" s="197">
        <v>0</v>
      </c>
      <c r="AI76" s="197">
        <v>0</v>
      </c>
      <c r="AJ76" s="197">
        <v>0</v>
      </c>
      <c r="AK76" s="197">
        <v>111.27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491.78</v>
      </c>
      <c r="L77" s="197">
        <v>10.57</v>
      </c>
      <c r="M77" s="197">
        <v>61.25</v>
      </c>
      <c r="N77" s="197">
        <v>49.83</v>
      </c>
      <c r="O77" s="197">
        <v>70.39</v>
      </c>
      <c r="P77" s="197">
        <v>19.36</v>
      </c>
      <c r="Q77" s="197">
        <v>9.1999999999999993</v>
      </c>
      <c r="R77" s="197">
        <v>17.89</v>
      </c>
      <c r="S77" s="197">
        <v>11.13</v>
      </c>
      <c r="T77" s="197">
        <v>0</v>
      </c>
      <c r="U77" s="197">
        <v>59.65</v>
      </c>
      <c r="V77" s="197">
        <v>0</v>
      </c>
      <c r="W77" s="197">
        <v>0</v>
      </c>
      <c r="X77" s="197">
        <v>62.23</v>
      </c>
      <c r="Y77" s="197">
        <v>0</v>
      </c>
      <c r="Z77" s="197">
        <v>114.15</v>
      </c>
      <c r="AA77" s="197">
        <v>38.06</v>
      </c>
      <c r="AB77" s="197">
        <v>0</v>
      </c>
      <c r="AC77" s="197">
        <v>14.27</v>
      </c>
      <c r="AD77" s="197">
        <v>0</v>
      </c>
      <c r="AE77" s="197">
        <v>0</v>
      </c>
      <c r="AF77" s="197">
        <v>0</v>
      </c>
      <c r="AG77" s="197">
        <v>45.83</v>
      </c>
      <c r="AH77" s="197">
        <v>0</v>
      </c>
      <c r="AI77" s="197">
        <v>0</v>
      </c>
      <c r="AJ77" s="197">
        <v>0</v>
      </c>
      <c r="AK77" s="197">
        <v>110.85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491.78</v>
      </c>
      <c r="L78" s="197">
        <v>10.57</v>
      </c>
      <c r="M78" s="197">
        <v>61.25</v>
      </c>
      <c r="N78" s="197">
        <v>49.83</v>
      </c>
      <c r="O78" s="197">
        <v>70.39</v>
      </c>
      <c r="P78" s="197">
        <v>19.36</v>
      </c>
      <c r="Q78" s="197">
        <v>9.1999999999999993</v>
      </c>
      <c r="R78" s="197">
        <v>17.89</v>
      </c>
      <c r="S78" s="197">
        <v>11.13</v>
      </c>
      <c r="T78" s="197">
        <v>0</v>
      </c>
      <c r="U78" s="197">
        <v>59.65</v>
      </c>
      <c r="V78" s="197">
        <v>0</v>
      </c>
      <c r="W78" s="197">
        <v>0</v>
      </c>
      <c r="X78" s="197">
        <v>62.23</v>
      </c>
      <c r="Y78" s="197">
        <v>0</v>
      </c>
      <c r="Z78" s="197">
        <v>114.15</v>
      </c>
      <c r="AA78" s="197">
        <v>38.06</v>
      </c>
      <c r="AB78" s="197">
        <v>0</v>
      </c>
      <c r="AC78" s="197">
        <v>14.27</v>
      </c>
      <c r="AD78" s="197">
        <v>0</v>
      </c>
      <c r="AE78" s="197">
        <v>0</v>
      </c>
      <c r="AF78" s="197">
        <v>0</v>
      </c>
      <c r="AG78" s="197">
        <v>45.83</v>
      </c>
      <c r="AH78" s="197">
        <v>0</v>
      </c>
      <c r="AI78" s="197">
        <v>0</v>
      </c>
      <c r="AJ78" s="197">
        <v>0</v>
      </c>
      <c r="AK78" s="197">
        <v>110.85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491.78</v>
      </c>
      <c r="L79" s="197">
        <v>10.57</v>
      </c>
      <c r="M79" s="197">
        <v>61.25</v>
      </c>
      <c r="N79" s="197">
        <v>49.83</v>
      </c>
      <c r="O79" s="197">
        <v>70.39</v>
      </c>
      <c r="P79" s="197">
        <v>19.36</v>
      </c>
      <c r="Q79" s="197">
        <v>9.1999999999999993</v>
      </c>
      <c r="R79" s="197">
        <v>17.89</v>
      </c>
      <c r="S79" s="197">
        <v>11.13</v>
      </c>
      <c r="T79" s="197">
        <v>0</v>
      </c>
      <c r="U79" s="197">
        <v>59.65</v>
      </c>
      <c r="V79" s="197">
        <v>0</v>
      </c>
      <c r="W79" s="197">
        <v>0</v>
      </c>
      <c r="X79" s="197">
        <v>62.23</v>
      </c>
      <c r="Y79" s="197">
        <v>0</v>
      </c>
      <c r="Z79" s="197">
        <v>114.15</v>
      </c>
      <c r="AA79" s="197">
        <v>38.06</v>
      </c>
      <c r="AB79" s="197">
        <v>0</v>
      </c>
      <c r="AC79" s="197">
        <v>14.27</v>
      </c>
      <c r="AD79" s="197">
        <v>0</v>
      </c>
      <c r="AE79" s="197">
        <v>0</v>
      </c>
      <c r="AF79" s="197">
        <v>0</v>
      </c>
      <c r="AG79" s="197">
        <v>45.83</v>
      </c>
      <c r="AH79" s="197">
        <v>0</v>
      </c>
      <c r="AI79" s="197">
        <v>0</v>
      </c>
      <c r="AJ79" s="197">
        <v>0</v>
      </c>
      <c r="AK79" s="197">
        <v>107.37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491.78</v>
      </c>
      <c r="L80" s="197">
        <v>10.57</v>
      </c>
      <c r="M80" s="197">
        <v>61.25</v>
      </c>
      <c r="N80" s="197">
        <v>49.83</v>
      </c>
      <c r="O80" s="197">
        <v>70.39</v>
      </c>
      <c r="P80" s="197">
        <v>19.36</v>
      </c>
      <c r="Q80" s="197">
        <v>9.1999999999999993</v>
      </c>
      <c r="R80" s="197">
        <v>17.89</v>
      </c>
      <c r="S80" s="197">
        <v>11.13</v>
      </c>
      <c r="T80" s="197">
        <v>0</v>
      </c>
      <c r="U80" s="197">
        <v>59.65</v>
      </c>
      <c r="V80" s="197">
        <v>0</v>
      </c>
      <c r="W80" s="197">
        <v>0</v>
      </c>
      <c r="X80" s="197">
        <v>62.23</v>
      </c>
      <c r="Y80" s="197">
        <v>0</v>
      </c>
      <c r="Z80" s="197">
        <v>114.15</v>
      </c>
      <c r="AA80" s="197">
        <v>38.06</v>
      </c>
      <c r="AB80" s="197">
        <v>0</v>
      </c>
      <c r="AC80" s="197">
        <v>14.27</v>
      </c>
      <c r="AD80" s="197">
        <v>0</v>
      </c>
      <c r="AE80" s="197">
        <v>0</v>
      </c>
      <c r="AF80" s="197">
        <v>0</v>
      </c>
      <c r="AG80" s="197">
        <v>45.83</v>
      </c>
      <c r="AH80" s="197">
        <v>0</v>
      </c>
      <c r="AI80" s="197">
        <v>0</v>
      </c>
      <c r="AJ80" s="197">
        <v>0</v>
      </c>
      <c r="AK80" s="197">
        <v>109.41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491.78</v>
      </c>
      <c r="L81" s="197">
        <v>10.57</v>
      </c>
      <c r="M81" s="197">
        <v>61.25</v>
      </c>
      <c r="N81" s="197">
        <v>49.83</v>
      </c>
      <c r="O81" s="197">
        <v>70.39</v>
      </c>
      <c r="P81" s="197">
        <v>19.29</v>
      </c>
      <c r="Q81" s="197">
        <v>9.1999999999999993</v>
      </c>
      <c r="R81" s="197">
        <v>17.89</v>
      </c>
      <c r="S81" s="197">
        <v>11.13</v>
      </c>
      <c r="T81" s="197">
        <v>0</v>
      </c>
      <c r="U81" s="197">
        <v>59.65</v>
      </c>
      <c r="V81" s="197">
        <v>0</v>
      </c>
      <c r="W81" s="197">
        <v>0</v>
      </c>
      <c r="X81" s="197">
        <v>62.23</v>
      </c>
      <c r="Y81" s="197">
        <v>0</v>
      </c>
      <c r="Z81" s="197">
        <v>114.15</v>
      </c>
      <c r="AA81" s="197">
        <v>38.06</v>
      </c>
      <c r="AB81" s="197">
        <v>0</v>
      </c>
      <c r="AC81" s="197">
        <v>14.27</v>
      </c>
      <c r="AD81" s="197">
        <v>0</v>
      </c>
      <c r="AE81" s="197">
        <v>0</v>
      </c>
      <c r="AF81" s="197">
        <v>0</v>
      </c>
      <c r="AG81" s="197">
        <v>45.83</v>
      </c>
      <c r="AH81" s="197">
        <v>0</v>
      </c>
      <c r="AI81" s="197">
        <v>0</v>
      </c>
      <c r="AJ81" s="197">
        <v>0</v>
      </c>
      <c r="AK81" s="197">
        <v>108.67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491.78</v>
      </c>
      <c r="L82" s="197">
        <v>10.57</v>
      </c>
      <c r="M82" s="197">
        <v>61.25</v>
      </c>
      <c r="N82" s="197">
        <v>49.83</v>
      </c>
      <c r="O82" s="197">
        <v>70.39</v>
      </c>
      <c r="P82" s="197">
        <v>19.36</v>
      </c>
      <c r="Q82" s="197">
        <v>9.1999999999999993</v>
      </c>
      <c r="R82" s="197">
        <v>17.89</v>
      </c>
      <c r="S82" s="197">
        <v>11.13</v>
      </c>
      <c r="T82" s="197">
        <v>0</v>
      </c>
      <c r="U82" s="197">
        <v>59.65</v>
      </c>
      <c r="V82" s="197">
        <v>0</v>
      </c>
      <c r="W82" s="197">
        <v>0</v>
      </c>
      <c r="X82" s="197">
        <v>62.23</v>
      </c>
      <c r="Y82" s="197">
        <v>0</v>
      </c>
      <c r="Z82" s="197">
        <v>114.15</v>
      </c>
      <c r="AA82" s="197">
        <v>38.06</v>
      </c>
      <c r="AB82" s="197">
        <v>0</v>
      </c>
      <c r="AC82" s="197">
        <v>14.27</v>
      </c>
      <c r="AD82" s="197">
        <v>0</v>
      </c>
      <c r="AE82" s="197">
        <v>0</v>
      </c>
      <c r="AF82" s="197">
        <v>0</v>
      </c>
      <c r="AG82" s="197">
        <v>45.83</v>
      </c>
      <c r="AH82" s="197">
        <v>0</v>
      </c>
      <c r="AI82" s="197">
        <v>0</v>
      </c>
      <c r="AJ82" s="197">
        <v>0</v>
      </c>
      <c r="AK82" s="197">
        <v>108.67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491.78</v>
      </c>
      <c r="L83" s="197">
        <v>10.57</v>
      </c>
      <c r="M83" s="197">
        <v>61.25</v>
      </c>
      <c r="N83" s="197">
        <v>49.83</v>
      </c>
      <c r="O83" s="197">
        <v>70.39</v>
      </c>
      <c r="P83" s="197">
        <v>19.36</v>
      </c>
      <c r="Q83" s="197">
        <v>9.1999999999999993</v>
      </c>
      <c r="R83" s="197">
        <v>17.89</v>
      </c>
      <c r="S83" s="197">
        <v>11.13</v>
      </c>
      <c r="T83" s="197">
        <v>0</v>
      </c>
      <c r="U83" s="197">
        <v>59.65</v>
      </c>
      <c r="V83" s="197">
        <v>0</v>
      </c>
      <c r="W83" s="197">
        <v>0</v>
      </c>
      <c r="X83" s="197">
        <v>62.23</v>
      </c>
      <c r="Y83" s="197">
        <v>0</v>
      </c>
      <c r="Z83" s="197">
        <v>114.15</v>
      </c>
      <c r="AA83" s="197">
        <v>38.06</v>
      </c>
      <c r="AB83" s="197">
        <v>0</v>
      </c>
      <c r="AC83" s="197">
        <v>14.4</v>
      </c>
      <c r="AD83" s="197">
        <v>0</v>
      </c>
      <c r="AE83" s="197">
        <v>0</v>
      </c>
      <c r="AF83" s="197">
        <v>0</v>
      </c>
      <c r="AG83" s="197">
        <v>45.83</v>
      </c>
      <c r="AH83" s="197">
        <v>0</v>
      </c>
      <c r="AI83" s="197">
        <v>0</v>
      </c>
      <c r="AJ83" s="197">
        <v>0</v>
      </c>
      <c r="AK83" s="197">
        <v>108.67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491.78</v>
      </c>
      <c r="L84" s="197">
        <v>10.57</v>
      </c>
      <c r="M84" s="197">
        <v>61.25</v>
      </c>
      <c r="N84" s="197">
        <v>49.83</v>
      </c>
      <c r="O84" s="197">
        <v>70.39</v>
      </c>
      <c r="P84" s="197">
        <v>19.36</v>
      </c>
      <c r="Q84" s="197">
        <v>9.1999999999999993</v>
      </c>
      <c r="R84" s="197">
        <v>17.89</v>
      </c>
      <c r="S84" s="197">
        <v>11.13</v>
      </c>
      <c r="T84" s="197">
        <v>0</v>
      </c>
      <c r="U84" s="197">
        <v>59.65</v>
      </c>
      <c r="V84" s="197">
        <v>0</v>
      </c>
      <c r="W84" s="197">
        <v>0</v>
      </c>
      <c r="X84" s="197">
        <v>62.23</v>
      </c>
      <c r="Y84" s="197">
        <v>0</v>
      </c>
      <c r="Z84" s="197">
        <v>114.15</v>
      </c>
      <c r="AA84" s="197">
        <v>38.06</v>
      </c>
      <c r="AB84" s="197">
        <v>0</v>
      </c>
      <c r="AC84" s="197">
        <v>14.4</v>
      </c>
      <c r="AD84" s="197">
        <v>0</v>
      </c>
      <c r="AE84" s="197">
        <v>0</v>
      </c>
      <c r="AF84" s="197">
        <v>0</v>
      </c>
      <c r="AG84" s="197">
        <v>45.83</v>
      </c>
      <c r="AH84" s="197">
        <v>0</v>
      </c>
      <c r="AI84" s="197">
        <v>0</v>
      </c>
      <c r="AJ84" s="197">
        <v>0</v>
      </c>
      <c r="AK84" s="197">
        <v>109.03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491.78</v>
      </c>
      <c r="L85" s="197">
        <v>10.57</v>
      </c>
      <c r="M85" s="197">
        <v>61.25</v>
      </c>
      <c r="N85" s="197">
        <v>49.83</v>
      </c>
      <c r="O85" s="197">
        <v>70.39</v>
      </c>
      <c r="P85" s="197">
        <v>19.22</v>
      </c>
      <c r="Q85" s="197">
        <v>9.1999999999999993</v>
      </c>
      <c r="R85" s="197">
        <v>17.89</v>
      </c>
      <c r="S85" s="197">
        <v>11.13</v>
      </c>
      <c r="T85" s="197">
        <v>0</v>
      </c>
      <c r="U85" s="197">
        <v>59.65</v>
      </c>
      <c r="V85" s="197">
        <v>0</v>
      </c>
      <c r="W85" s="197">
        <v>0</v>
      </c>
      <c r="X85" s="197">
        <v>62.23</v>
      </c>
      <c r="Y85" s="197">
        <v>0</v>
      </c>
      <c r="Z85" s="197">
        <v>114.15</v>
      </c>
      <c r="AA85" s="197">
        <v>38.06</v>
      </c>
      <c r="AB85" s="197">
        <v>0</v>
      </c>
      <c r="AC85" s="197">
        <v>14.4</v>
      </c>
      <c r="AD85" s="197">
        <v>0</v>
      </c>
      <c r="AE85" s="197">
        <v>0</v>
      </c>
      <c r="AF85" s="197">
        <v>0</v>
      </c>
      <c r="AG85" s="197">
        <v>45.83</v>
      </c>
      <c r="AH85" s="197">
        <v>0</v>
      </c>
      <c r="AI85" s="197">
        <v>0</v>
      </c>
      <c r="AJ85" s="197">
        <v>0</v>
      </c>
      <c r="AK85" s="197">
        <v>107.99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491.78</v>
      </c>
      <c r="L86" s="197">
        <v>10.57</v>
      </c>
      <c r="M86" s="197">
        <v>61.25</v>
      </c>
      <c r="N86" s="197">
        <v>49.83</v>
      </c>
      <c r="O86" s="197">
        <v>70.39</v>
      </c>
      <c r="P86" s="197">
        <v>19.22</v>
      </c>
      <c r="Q86" s="197">
        <v>9.1999999999999993</v>
      </c>
      <c r="R86" s="197">
        <v>17.89</v>
      </c>
      <c r="S86" s="197">
        <v>11.13</v>
      </c>
      <c r="T86" s="197">
        <v>0</v>
      </c>
      <c r="U86" s="197">
        <v>59.65</v>
      </c>
      <c r="V86" s="197">
        <v>0</v>
      </c>
      <c r="W86" s="197">
        <v>0</v>
      </c>
      <c r="X86" s="197">
        <v>62.23</v>
      </c>
      <c r="Y86" s="197">
        <v>0</v>
      </c>
      <c r="Z86" s="197">
        <v>114.15</v>
      </c>
      <c r="AA86" s="197">
        <v>38.06</v>
      </c>
      <c r="AB86" s="197">
        <v>0</v>
      </c>
      <c r="AC86" s="197">
        <v>14.4</v>
      </c>
      <c r="AD86" s="197">
        <v>0</v>
      </c>
      <c r="AE86" s="197">
        <v>0</v>
      </c>
      <c r="AF86" s="197">
        <v>0</v>
      </c>
      <c r="AG86" s="197">
        <v>45.83</v>
      </c>
      <c r="AH86" s="197">
        <v>0</v>
      </c>
      <c r="AI86" s="197">
        <v>0</v>
      </c>
      <c r="AJ86" s="197">
        <v>0</v>
      </c>
      <c r="AK86" s="197">
        <v>109.82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492.1</v>
      </c>
      <c r="L87" s="197">
        <v>10.57</v>
      </c>
      <c r="M87" s="197">
        <v>61.25</v>
      </c>
      <c r="N87" s="197">
        <v>49.83</v>
      </c>
      <c r="O87" s="197">
        <v>70.39</v>
      </c>
      <c r="P87" s="197">
        <v>19.22</v>
      </c>
      <c r="Q87" s="197">
        <v>9.1999999999999993</v>
      </c>
      <c r="R87" s="197">
        <v>18.62</v>
      </c>
      <c r="S87" s="197">
        <v>11.59</v>
      </c>
      <c r="T87" s="197">
        <v>0</v>
      </c>
      <c r="U87" s="197">
        <v>59.75</v>
      </c>
      <c r="V87" s="197">
        <v>0</v>
      </c>
      <c r="W87" s="197">
        <v>0</v>
      </c>
      <c r="X87" s="197">
        <v>62.23</v>
      </c>
      <c r="Y87" s="197">
        <v>0</v>
      </c>
      <c r="Z87" s="197">
        <v>114.15</v>
      </c>
      <c r="AA87" s="197">
        <v>29.75</v>
      </c>
      <c r="AB87" s="197">
        <v>0</v>
      </c>
      <c r="AC87" s="197">
        <v>14.4</v>
      </c>
      <c r="AD87" s="197">
        <v>0</v>
      </c>
      <c r="AE87" s="197">
        <v>0</v>
      </c>
      <c r="AF87" s="197">
        <v>0</v>
      </c>
      <c r="AG87" s="197">
        <v>45.83</v>
      </c>
      <c r="AH87" s="197">
        <v>0</v>
      </c>
      <c r="AI87" s="197">
        <v>0</v>
      </c>
      <c r="AJ87" s="197">
        <v>0</v>
      </c>
      <c r="AK87" s="197">
        <v>109.82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492.1</v>
      </c>
      <c r="L88" s="197">
        <v>10.57</v>
      </c>
      <c r="M88" s="197">
        <v>61.25</v>
      </c>
      <c r="N88" s="197">
        <v>49.83</v>
      </c>
      <c r="O88" s="197">
        <v>70.39</v>
      </c>
      <c r="P88" s="197">
        <v>19.22</v>
      </c>
      <c r="Q88" s="197">
        <v>9.1999999999999993</v>
      </c>
      <c r="R88" s="197">
        <v>17.88</v>
      </c>
      <c r="S88" s="197">
        <v>11.13</v>
      </c>
      <c r="T88" s="197">
        <v>0</v>
      </c>
      <c r="U88" s="197">
        <v>59.75</v>
      </c>
      <c r="V88" s="197">
        <v>0</v>
      </c>
      <c r="W88" s="197">
        <v>0</v>
      </c>
      <c r="X88" s="197">
        <v>62.23</v>
      </c>
      <c r="Y88" s="197">
        <v>0</v>
      </c>
      <c r="Z88" s="197">
        <v>114.15</v>
      </c>
      <c r="AA88" s="197">
        <v>38.049999999999997</v>
      </c>
      <c r="AB88" s="197">
        <v>0</v>
      </c>
      <c r="AC88" s="197">
        <v>14.4</v>
      </c>
      <c r="AD88" s="197">
        <v>0</v>
      </c>
      <c r="AE88" s="197">
        <v>0</v>
      </c>
      <c r="AF88" s="197">
        <v>0</v>
      </c>
      <c r="AG88" s="197">
        <v>45.83</v>
      </c>
      <c r="AH88" s="197">
        <v>0</v>
      </c>
      <c r="AI88" s="197">
        <v>0</v>
      </c>
      <c r="AJ88" s="197">
        <v>0</v>
      </c>
      <c r="AK88" s="197">
        <v>110.24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492.1</v>
      </c>
      <c r="L89" s="197">
        <v>10.57</v>
      </c>
      <c r="M89" s="197">
        <v>61.25</v>
      </c>
      <c r="N89" s="197">
        <v>49.83</v>
      </c>
      <c r="O89" s="197">
        <v>70.39</v>
      </c>
      <c r="P89" s="197">
        <v>19.22</v>
      </c>
      <c r="Q89" s="197">
        <v>9.1999999999999993</v>
      </c>
      <c r="R89" s="197">
        <v>17.88</v>
      </c>
      <c r="S89" s="197">
        <v>11.13</v>
      </c>
      <c r="T89" s="197">
        <v>0</v>
      </c>
      <c r="U89" s="197">
        <v>59.75</v>
      </c>
      <c r="V89" s="197">
        <v>0</v>
      </c>
      <c r="W89" s="197">
        <v>0</v>
      </c>
      <c r="X89" s="197">
        <v>62.23</v>
      </c>
      <c r="Y89" s="197">
        <v>0</v>
      </c>
      <c r="Z89" s="197">
        <v>114.15</v>
      </c>
      <c r="AA89" s="197">
        <v>38.049999999999997</v>
      </c>
      <c r="AB89" s="197">
        <v>0</v>
      </c>
      <c r="AC89" s="197">
        <v>15</v>
      </c>
      <c r="AD89" s="197">
        <v>0</v>
      </c>
      <c r="AE89" s="197">
        <v>0</v>
      </c>
      <c r="AF89" s="197">
        <v>0</v>
      </c>
      <c r="AG89" s="197">
        <v>45.83</v>
      </c>
      <c r="AH89" s="197">
        <v>0</v>
      </c>
      <c r="AI89" s="197">
        <v>0</v>
      </c>
      <c r="AJ89" s="197">
        <v>0</v>
      </c>
      <c r="AK89" s="197">
        <v>118.29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492.1</v>
      </c>
      <c r="L90" s="197">
        <v>10.57</v>
      </c>
      <c r="M90" s="197">
        <v>61.25</v>
      </c>
      <c r="N90" s="197">
        <v>49.83</v>
      </c>
      <c r="O90" s="197">
        <v>70.39</v>
      </c>
      <c r="P90" s="197">
        <v>19.22</v>
      </c>
      <c r="Q90" s="197">
        <v>9.1999999999999993</v>
      </c>
      <c r="R90" s="197">
        <v>17.88</v>
      </c>
      <c r="S90" s="197">
        <v>11.13</v>
      </c>
      <c r="T90" s="197">
        <v>0</v>
      </c>
      <c r="U90" s="197">
        <v>59.75</v>
      </c>
      <c r="V90" s="197">
        <v>0</v>
      </c>
      <c r="W90" s="197">
        <v>0</v>
      </c>
      <c r="X90" s="197">
        <v>62.23</v>
      </c>
      <c r="Y90" s="197">
        <v>0</v>
      </c>
      <c r="Z90" s="197">
        <v>114.15</v>
      </c>
      <c r="AA90" s="197">
        <v>38.049999999999997</v>
      </c>
      <c r="AB90" s="197">
        <v>0</v>
      </c>
      <c r="AC90" s="197">
        <v>15</v>
      </c>
      <c r="AD90" s="197">
        <v>0</v>
      </c>
      <c r="AE90" s="197">
        <v>0</v>
      </c>
      <c r="AF90" s="197">
        <v>0</v>
      </c>
      <c r="AG90" s="197">
        <v>45.83</v>
      </c>
      <c r="AH90" s="197">
        <v>0</v>
      </c>
      <c r="AI90" s="197">
        <v>0</v>
      </c>
      <c r="AJ90" s="197">
        <v>0</v>
      </c>
      <c r="AK90" s="197">
        <v>119.08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455.28</v>
      </c>
      <c r="L91" s="197">
        <v>10.57</v>
      </c>
      <c r="M91" s="197">
        <v>61.25</v>
      </c>
      <c r="N91" s="197">
        <v>49.83</v>
      </c>
      <c r="O91" s="197">
        <v>70.39</v>
      </c>
      <c r="P91" s="197">
        <v>19.22</v>
      </c>
      <c r="Q91" s="197">
        <v>9.1999999999999993</v>
      </c>
      <c r="R91" s="197">
        <v>17.88</v>
      </c>
      <c r="S91" s="197">
        <v>11.13</v>
      </c>
      <c r="T91" s="197">
        <v>0</v>
      </c>
      <c r="U91" s="197">
        <v>59.75</v>
      </c>
      <c r="V91" s="197">
        <v>0</v>
      </c>
      <c r="W91" s="197">
        <v>0</v>
      </c>
      <c r="X91" s="197">
        <v>62.23</v>
      </c>
      <c r="Y91" s="197">
        <v>0</v>
      </c>
      <c r="Z91" s="197">
        <v>114.15</v>
      </c>
      <c r="AA91" s="197">
        <v>38.049999999999997</v>
      </c>
      <c r="AB91" s="197">
        <v>0</v>
      </c>
      <c r="AC91" s="197">
        <v>15</v>
      </c>
      <c r="AD91" s="197">
        <v>0</v>
      </c>
      <c r="AE91" s="197">
        <v>0</v>
      </c>
      <c r="AF91" s="197">
        <v>0</v>
      </c>
      <c r="AG91" s="197">
        <v>45.83</v>
      </c>
      <c r="AH91" s="197">
        <v>0</v>
      </c>
      <c r="AI91" s="197">
        <v>0</v>
      </c>
      <c r="AJ91" s="197">
        <v>0</v>
      </c>
      <c r="AK91" s="197">
        <v>99.62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413.02</v>
      </c>
      <c r="L92" s="197">
        <v>10.57</v>
      </c>
      <c r="M92" s="197">
        <v>61.25</v>
      </c>
      <c r="N92" s="197">
        <v>49.83</v>
      </c>
      <c r="O92" s="197">
        <v>70.39</v>
      </c>
      <c r="P92" s="197">
        <v>19.22</v>
      </c>
      <c r="Q92" s="197">
        <v>9.1999999999999993</v>
      </c>
      <c r="R92" s="197">
        <v>17.88</v>
      </c>
      <c r="S92" s="197">
        <v>11.13</v>
      </c>
      <c r="T92" s="197">
        <v>0</v>
      </c>
      <c r="U92" s="197">
        <v>59.75</v>
      </c>
      <c r="V92" s="197">
        <v>0</v>
      </c>
      <c r="W92" s="197">
        <v>0</v>
      </c>
      <c r="X92" s="197">
        <v>62.23</v>
      </c>
      <c r="Y92" s="197">
        <v>0</v>
      </c>
      <c r="Z92" s="197">
        <v>114.15</v>
      </c>
      <c r="AA92" s="197">
        <v>38.049999999999997</v>
      </c>
      <c r="AB92" s="197">
        <v>0</v>
      </c>
      <c r="AC92" s="197">
        <v>15</v>
      </c>
      <c r="AD92" s="197">
        <v>0</v>
      </c>
      <c r="AE92" s="197">
        <v>0</v>
      </c>
      <c r="AF92" s="197">
        <v>0</v>
      </c>
      <c r="AG92" s="197">
        <v>45.83</v>
      </c>
      <c r="AH92" s="197">
        <v>0</v>
      </c>
      <c r="AI92" s="197">
        <v>0</v>
      </c>
      <c r="AJ92" s="197">
        <v>0</v>
      </c>
      <c r="AK92" s="197">
        <v>99.62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355.39</v>
      </c>
      <c r="L93" s="197">
        <v>0</v>
      </c>
      <c r="M93" s="197">
        <v>61.25</v>
      </c>
      <c r="N93" s="197">
        <v>49.83</v>
      </c>
      <c r="O93" s="197">
        <v>70.39</v>
      </c>
      <c r="P93" s="197">
        <v>19.22</v>
      </c>
      <c r="Q93" s="197">
        <v>9.1999999999999993</v>
      </c>
      <c r="R93" s="197">
        <v>17.88</v>
      </c>
      <c r="S93" s="197">
        <v>11.13</v>
      </c>
      <c r="T93" s="197">
        <v>0</v>
      </c>
      <c r="U93" s="197">
        <v>59.75</v>
      </c>
      <c r="V93" s="197">
        <v>0</v>
      </c>
      <c r="W93" s="197">
        <v>0</v>
      </c>
      <c r="X93" s="197">
        <v>62.23</v>
      </c>
      <c r="Y93" s="197">
        <v>0</v>
      </c>
      <c r="Z93" s="197">
        <v>114.15</v>
      </c>
      <c r="AA93" s="197">
        <v>38.049999999999997</v>
      </c>
      <c r="AB93" s="197">
        <v>0</v>
      </c>
      <c r="AC93" s="197">
        <v>15</v>
      </c>
      <c r="AD93" s="197">
        <v>0</v>
      </c>
      <c r="AE93" s="197">
        <v>0</v>
      </c>
      <c r="AF93" s="197">
        <v>0</v>
      </c>
      <c r="AG93" s="197">
        <v>45.83</v>
      </c>
      <c r="AH93" s="197">
        <v>0</v>
      </c>
      <c r="AI93" s="197">
        <v>0</v>
      </c>
      <c r="AJ93" s="197">
        <v>0</v>
      </c>
      <c r="AK93" s="197">
        <v>99.62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307.36</v>
      </c>
      <c r="L94" s="197">
        <v>0</v>
      </c>
      <c r="M94" s="197">
        <v>61.25</v>
      </c>
      <c r="N94" s="197">
        <v>49.83</v>
      </c>
      <c r="O94" s="197">
        <v>70.39</v>
      </c>
      <c r="P94" s="197">
        <v>19.22</v>
      </c>
      <c r="Q94" s="197">
        <v>9.1999999999999993</v>
      </c>
      <c r="R94" s="197">
        <v>17.88</v>
      </c>
      <c r="S94" s="197">
        <v>11.13</v>
      </c>
      <c r="T94" s="197">
        <v>0</v>
      </c>
      <c r="U94" s="197">
        <v>59.75</v>
      </c>
      <c r="V94" s="197">
        <v>0</v>
      </c>
      <c r="W94" s="197">
        <v>0</v>
      </c>
      <c r="X94" s="197">
        <v>62.23</v>
      </c>
      <c r="Y94" s="197">
        <v>0</v>
      </c>
      <c r="Z94" s="197">
        <v>114.15</v>
      </c>
      <c r="AA94" s="197">
        <v>38.049999999999997</v>
      </c>
      <c r="AB94" s="197">
        <v>0</v>
      </c>
      <c r="AC94" s="197">
        <v>15</v>
      </c>
      <c r="AD94" s="197">
        <v>0</v>
      </c>
      <c r="AE94" s="197">
        <v>0</v>
      </c>
      <c r="AF94" s="197">
        <v>0</v>
      </c>
      <c r="AG94" s="197">
        <v>45.83</v>
      </c>
      <c r="AH94" s="197">
        <v>0</v>
      </c>
      <c r="AI94" s="197">
        <v>0</v>
      </c>
      <c r="AJ94" s="197">
        <v>0</v>
      </c>
      <c r="AK94" s="197">
        <v>99.62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384.2</v>
      </c>
      <c r="L95" s="197">
        <v>0</v>
      </c>
      <c r="M95" s="197">
        <v>61.25</v>
      </c>
      <c r="N95" s="197">
        <v>49.83</v>
      </c>
      <c r="O95" s="197">
        <v>70.39</v>
      </c>
      <c r="P95" s="197">
        <v>19.22</v>
      </c>
      <c r="Q95" s="197">
        <v>8.84</v>
      </c>
      <c r="R95" s="197">
        <v>17.37</v>
      </c>
      <c r="S95" s="197">
        <v>10.84</v>
      </c>
      <c r="T95" s="197">
        <v>0</v>
      </c>
      <c r="U95" s="197">
        <v>59.75</v>
      </c>
      <c r="V95" s="197">
        <v>0</v>
      </c>
      <c r="W95" s="197">
        <v>0</v>
      </c>
      <c r="X95" s="197">
        <v>62.23</v>
      </c>
      <c r="Y95" s="197">
        <v>0</v>
      </c>
      <c r="Z95" s="197">
        <v>104.44</v>
      </c>
      <c r="AA95" s="197">
        <v>38.049999999999997</v>
      </c>
      <c r="AB95" s="197">
        <v>0</v>
      </c>
      <c r="AC95" s="197">
        <v>15</v>
      </c>
      <c r="AD95" s="197">
        <v>0</v>
      </c>
      <c r="AE95" s="197">
        <v>0</v>
      </c>
      <c r="AF95" s="197">
        <v>0</v>
      </c>
      <c r="AG95" s="197">
        <v>45.83</v>
      </c>
      <c r="AH95" s="197">
        <v>0</v>
      </c>
      <c r="AI95" s="197">
        <v>0</v>
      </c>
      <c r="AJ95" s="197">
        <v>0</v>
      </c>
      <c r="AK95" s="197">
        <v>99.62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364.99</v>
      </c>
      <c r="L96" s="197">
        <v>0</v>
      </c>
      <c r="M96" s="197">
        <v>61.25</v>
      </c>
      <c r="N96" s="197">
        <v>49.83</v>
      </c>
      <c r="O96" s="197">
        <v>70.39</v>
      </c>
      <c r="P96" s="197">
        <v>19.22</v>
      </c>
      <c r="Q96" s="197">
        <v>8.84</v>
      </c>
      <c r="R96" s="197">
        <v>17.399999999999999</v>
      </c>
      <c r="S96" s="197">
        <v>10.85</v>
      </c>
      <c r="T96" s="197">
        <v>0</v>
      </c>
      <c r="U96" s="197">
        <v>59.75</v>
      </c>
      <c r="V96" s="197">
        <v>0</v>
      </c>
      <c r="W96" s="197">
        <v>0</v>
      </c>
      <c r="X96" s="197">
        <v>62.23</v>
      </c>
      <c r="Y96" s="197">
        <v>0</v>
      </c>
      <c r="Z96" s="197">
        <v>100.86</v>
      </c>
      <c r="AA96" s="197">
        <v>14.41</v>
      </c>
      <c r="AB96" s="197">
        <v>0</v>
      </c>
      <c r="AC96" s="197">
        <v>15</v>
      </c>
      <c r="AD96" s="197">
        <v>0</v>
      </c>
      <c r="AE96" s="197">
        <v>0</v>
      </c>
      <c r="AF96" s="197">
        <v>0</v>
      </c>
      <c r="AG96" s="197">
        <v>45.83</v>
      </c>
      <c r="AH96" s="197">
        <v>0</v>
      </c>
      <c r="AI96" s="197">
        <v>0</v>
      </c>
      <c r="AJ96" s="197">
        <v>0</v>
      </c>
      <c r="AK96" s="197">
        <v>99.62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345.78</v>
      </c>
      <c r="L97" s="197">
        <v>0</v>
      </c>
      <c r="M97" s="197">
        <v>61.25</v>
      </c>
      <c r="N97" s="197">
        <v>49.83</v>
      </c>
      <c r="O97" s="197">
        <v>70.39</v>
      </c>
      <c r="P97" s="197">
        <v>19.22</v>
      </c>
      <c r="Q97" s="197">
        <v>8.84</v>
      </c>
      <c r="R97" s="197">
        <v>17.46</v>
      </c>
      <c r="S97" s="197">
        <v>10.85</v>
      </c>
      <c r="T97" s="197">
        <v>0</v>
      </c>
      <c r="U97" s="197">
        <v>59.75</v>
      </c>
      <c r="V97" s="197">
        <v>0</v>
      </c>
      <c r="W97" s="197">
        <v>0</v>
      </c>
      <c r="X97" s="197">
        <v>62.23</v>
      </c>
      <c r="Y97" s="197">
        <v>0</v>
      </c>
      <c r="Z97" s="197">
        <v>75.25</v>
      </c>
      <c r="AA97" s="197">
        <v>14.41</v>
      </c>
      <c r="AB97" s="197">
        <v>0</v>
      </c>
      <c r="AC97" s="197">
        <v>15</v>
      </c>
      <c r="AD97" s="197">
        <v>0</v>
      </c>
      <c r="AE97" s="197">
        <v>0</v>
      </c>
      <c r="AF97" s="197">
        <v>0</v>
      </c>
      <c r="AG97" s="197">
        <v>45.83</v>
      </c>
      <c r="AH97" s="197">
        <v>0</v>
      </c>
      <c r="AI97" s="197">
        <v>0</v>
      </c>
      <c r="AJ97" s="197">
        <v>0</v>
      </c>
      <c r="AK97" s="197">
        <v>99.62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316.97000000000003</v>
      </c>
      <c r="L98" s="197">
        <v>0</v>
      </c>
      <c r="M98" s="197">
        <v>61.25</v>
      </c>
      <c r="N98" s="197">
        <v>49.83</v>
      </c>
      <c r="O98" s="197">
        <v>70.39</v>
      </c>
      <c r="P98" s="197">
        <v>19.22</v>
      </c>
      <c r="Q98" s="197">
        <v>8.84</v>
      </c>
      <c r="R98" s="197">
        <v>17.46</v>
      </c>
      <c r="S98" s="197">
        <v>10.85</v>
      </c>
      <c r="T98" s="197">
        <v>0</v>
      </c>
      <c r="U98" s="197">
        <v>59.75</v>
      </c>
      <c r="V98" s="197">
        <v>0</v>
      </c>
      <c r="W98" s="197">
        <v>0</v>
      </c>
      <c r="X98" s="197">
        <v>62.23</v>
      </c>
      <c r="Y98" s="197">
        <v>0</v>
      </c>
      <c r="Z98" s="197">
        <v>75.25</v>
      </c>
      <c r="AA98" s="197">
        <v>14.41</v>
      </c>
      <c r="AB98" s="197">
        <v>0</v>
      </c>
      <c r="AC98" s="197">
        <v>15</v>
      </c>
      <c r="AD98" s="197">
        <v>0</v>
      </c>
      <c r="AE98" s="197">
        <v>0</v>
      </c>
      <c r="AF98" s="197">
        <v>0</v>
      </c>
      <c r="AG98" s="197">
        <v>45.83</v>
      </c>
      <c r="AH98" s="197">
        <v>0</v>
      </c>
      <c r="AI98" s="197">
        <v>0</v>
      </c>
      <c r="AJ98" s="197">
        <v>0</v>
      </c>
      <c r="AK98" s="197">
        <v>99.62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10.204864999999989</v>
      </c>
      <c r="L99">
        <f t="shared" si="0"/>
        <v>0.13543249999999996</v>
      </c>
      <c r="M99">
        <f t="shared" si="0"/>
        <v>1.2174575000000001</v>
      </c>
      <c r="N99">
        <f t="shared" si="0"/>
        <v>1.0110199999999989</v>
      </c>
      <c r="O99">
        <f t="shared" si="0"/>
        <v>1.5208000000000017</v>
      </c>
      <c r="P99">
        <f t="shared" si="0"/>
        <v>0.41499249999999954</v>
      </c>
      <c r="Q99">
        <f t="shared" si="0"/>
        <v>0.19826250000000026</v>
      </c>
      <c r="R99">
        <f t="shared" si="0"/>
        <v>0.38483000000000051</v>
      </c>
      <c r="S99">
        <f t="shared" si="0"/>
        <v>0.23964749999999996</v>
      </c>
      <c r="T99">
        <f t="shared" si="0"/>
        <v>0</v>
      </c>
      <c r="U99">
        <f t="shared" si="0"/>
        <v>1.4318999999999997</v>
      </c>
      <c r="V99">
        <f t="shared" si="0"/>
        <v>0</v>
      </c>
      <c r="W99">
        <f t="shared" si="0"/>
        <v>0</v>
      </c>
      <c r="X99">
        <f t="shared" si="0"/>
        <v>1.2444474999999986</v>
      </c>
      <c r="Y99">
        <f t="shared" si="0"/>
        <v>0</v>
      </c>
      <c r="Z99">
        <f t="shared" si="0"/>
        <v>2.5484824999999964</v>
      </c>
      <c r="AA99">
        <f t="shared" si="0"/>
        <v>0.76299499999999965</v>
      </c>
      <c r="AB99">
        <f t="shared" si="0"/>
        <v>0</v>
      </c>
      <c r="AC99">
        <f t="shared" si="0"/>
        <v>0.34559250000000002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1.0876299999999997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2.3549975000000023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0.37591499999999994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79.81</v>
      </c>
      <c r="L3" s="197">
        <v>7.68</v>
      </c>
      <c r="M3" s="197">
        <v>0</v>
      </c>
      <c r="N3" s="197">
        <v>28.81</v>
      </c>
      <c r="O3" s="197">
        <v>48.39</v>
      </c>
      <c r="P3" s="197">
        <v>43.78</v>
      </c>
      <c r="Q3" s="197">
        <v>0</v>
      </c>
      <c r="R3" s="197">
        <v>5.34</v>
      </c>
      <c r="S3" s="197">
        <v>3.33</v>
      </c>
      <c r="T3" s="197">
        <v>0</v>
      </c>
      <c r="U3" s="197">
        <v>317.88</v>
      </c>
      <c r="V3" s="197">
        <v>0</v>
      </c>
      <c r="W3" s="197">
        <v>0</v>
      </c>
      <c r="X3" s="197">
        <v>31</v>
      </c>
      <c r="Y3" s="197">
        <v>0</v>
      </c>
      <c r="Z3" s="197">
        <v>33.619999999999997</v>
      </c>
      <c r="AA3" s="197">
        <v>9.61</v>
      </c>
      <c r="AB3" s="197">
        <v>0</v>
      </c>
      <c r="AC3" s="197">
        <v>5.99</v>
      </c>
      <c r="AD3" s="197">
        <v>0</v>
      </c>
      <c r="AE3" s="197">
        <v>0</v>
      </c>
      <c r="AF3" s="197">
        <v>0</v>
      </c>
      <c r="AG3" s="197">
        <v>25.39</v>
      </c>
      <c r="AH3" s="197">
        <v>0</v>
      </c>
      <c r="AI3" s="197">
        <v>0</v>
      </c>
      <c r="AJ3" s="197">
        <v>0</v>
      </c>
      <c r="AK3" s="197">
        <v>49.92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79.81</v>
      </c>
      <c r="L4" s="197">
        <v>7.68</v>
      </c>
      <c r="M4" s="197">
        <v>0</v>
      </c>
      <c r="N4" s="197">
        <v>28.81</v>
      </c>
      <c r="O4" s="197">
        <v>48.39</v>
      </c>
      <c r="P4" s="197">
        <v>47.1</v>
      </c>
      <c r="Q4" s="197">
        <v>1.92</v>
      </c>
      <c r="R4" s="197">
        <v>5.48</v>
      </c>
      <c r="S4" s="197">
        <v>3.41</v>
      </c>
      <c r="T4" s="197">
        <v>0</v>
      </c>
      <c r="U4" s="197">
        <v>317.88</v>
      </c>
      <c r="V4" s="197">
        <v>0</v>
      </c>
      <c r="W4" s="197">
        <v>0</v>
      </c>
      <c r="X4" s="197">
        <v>37.47</v>
      </c>
      <c r="Y4" s="197">
        <v>0</v>
      </c>
      <c r="Z4" s="197">
        <v>33.619999999999997</v>
      </c>
      <c r="AA4" s="197">
        <v>9.61</v>
      </c>
      <c r="AB4" s="197">
        <v>0</v>
      </c>
      <c r="AC4" s="197">
        <v>5.99</v>
      </c>
      <c r="AD4" s="197">
        <v>0</v>
      </c>
      <c r="AE4" s="197">
        <v>0</v>
      </c>
      <c r="AF4" s="197">
        <v>0</v>
      </c>
      <c r="AG4" s="197">
        <v>25.39</v>
      </c>
      <c r="AH4" s="197">
        <v>0</v>
      </c>
      <c r="AI4" s="197">
        <v>0</v>
      </c>
      <c r="AJ4" s="197">
        <v>0</v>
      </c>
      <c r="AK4" s="197">
        <v>49.92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79.86</v>
      </c>
      <c r="L5" s="197">
        <v>7.68</v>
      </c>
      <c r="M5" s="197">
        <v>0</v>
      </c>
      <c r="N5" s="197">
        <v>30</v>
      </c>
      <c r="O5" s="197">
        <v>49.43</v>
      </c>
      <c r="P5" s="197">
        <v>50.92</v>
      </c>
      <c r="Q5" s="197">
        <v>1.92</v>
      </c>
      <c r="R5" s="197">
        <v>5.48</v>
      </c>
      <c r="S5" s="197">
        <v>3.41</v>
      </c>
      <c r="T5" s="197">
        <v>0</v>
      </c>
      <c r="U5" s="197">
        <v>317.88</v>
      </c>
      <c r="V5" s="197">
        <v>0</v>
      </c>
      <c r="W5" s="197">
        <v>0</v>
      </c>
      <c r="X5" s="197">
        <v>37.47</v>
      </c>
      <c r="Y5" s="197">
        <v>0</v>
      </c>
      <c r="Z5" s="197">
        <v>33.619999999999997</v>
      </c>
      <c r="AA5" s="197">
        <v>9.61</v>
      </c>
      <c r="AB5" s="197">
        <v>0</v>
      </c>
      <c r="AC5" s="197">
        <v>5.99</v>
      </c>
      <c r="AD5" s="197">
        <v>0</v>
      </c>
      <c r="AE5" s="197">
        <v>0</v>
      </c>
      <c r="AF5" s="197">
        <v>0</v>
      </c>
      <c r="AG5" s="197">
        <v>25.39</v>
      </c>
      <c r="AH5" s="197">
        <v>0</v>
      </c>
      <c r="AI5" s="197">
        <v>0</v>
      </c>
      <c r="AJ5" s="197">
        <v>0</v>
      </c>
      <c r="AK5" s="197">
        <v>49.92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79.86</v>
      </c>
      <c r="L6" s="197">
        <v>7.68</v>
      </c>
      <c r="M6" s="197">
        <v>0</v>
      </c>
      <c r="N6" s="197">
        <v>30</v>
      </c>
      <c r="O6" s="197">
        <v>49.43</v>
      </c>
      <c r="P6" s="197">
        <v>50.92</v>
      </c>
      <c r="Q6" s="197">
        <v>1.92</v>
      </c>
      <c r="R6" s="197">
        <v>5.48</v>
      </c>
      <c r="S6" s="197">
        <v>3.41</v>
      </c>
      <c r="T6" s="197">
        <v>0</v>
      </c>
      <c r="U6" s="197">
        <v>317.88</v>
      </c>
      <c r="V6" s="197">
        <v>0</v>
      </c>
      <c r="W6" s="197">
        <v>0</v>
      </c>
      <c r="X6" s="197">
        <v>37.47</v>
      </c>
      <c r="Y6" s="197">
        <v>0</v>
      </c>
      <c r="Z6" s="197">
        <v>33.619999999999997</v>
      </c>
      <c r="AA6" s="197">
        <v>9.61</v>
      </c>
      <c r="AB6" s="197">
        <v>0</v>
      </c>
      <c r="AC6" s="197">
        <v>5.99</v>
      </c>
      <c r="AD6" s="197">
        <v>0</v>
      </c>
      <c r="AE6" s="197">
        <v>0</v>
      </c>
      <c r="AF6" s="197">
        <v>0</v>
      </c>
      <c r="AG6" s="197">
        <v>25.39</v>
      </c>
      <c r="AH6" s="197">
        <v>0</v>
      </c>
      <c r="AI6" s="197">
        <v>0</v>
      </c>
      <c r="AJ6" s="197">
        <v>0</v>
      </c>
      <c r="AK6" s="197">
        <v>49.92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79.86</v>
      </c>
      <c r="L7" s="197">
        <v>7.68</v>
      </c>
      <c r="M7" s="197">
        <v>0</v>
      </c>
      <c r="N7" s="197">
        <v>30</v>
      </c>
      <c r="O7" s="197">
        <v>49.51</v>
      </c>
      <c r="P7" s="197">
        <v>50.92</v>
      </c>
      <c r="Q7" s="197">
        <v>1.92</v>
      </c>
      <c r="R7" s="197">
        <v>5.48</v>
      </c>
      <c r="S7" s="197">
        <v>3.41</v>
      </c>
      <c r="T7" s="197">
        <v>0</v>
      </c>
      <c r="U7" s="197">
        <v>317.88</v>
      </c>
      <c r="V7" s="197">
        <v>0</v>
      </c>
      <c r="W7" s="197">
        <v>0</v>
      </c>
      <c r="X7" s="197">
        <v>37.47</v>
      </c>
      <c r="Y7" s="197">
        <v>0</v>
      </c>
      <c r="Z7" s="197">
        <v>33.619999999999997</v>
      </c>
      <c r="AA7" s="197">
        <v>9.61</v>
      </c>
      <c r="AB7" s="197">
        <v>0</v>
      </c>
      <c r="AC7" s="197">
        <v>5.99</v>
      </c>
      <c r="AD7" s="197">
        <v>0</v>
      </c>
      <c r="AE7" s="197">
        <v>0</v>
      </c>
      <c r="AF7" s="197">
        <v>0</v>
      </c>
      <c r="AG7" s="197">
        <v>25.39</v>
      </c>
      <c r="AH7" s="197">
        <v>0</v>
      </c>
      <c r="AI7" s="197">
        <v>0</v>
      </c>
      <c r="AJ7" s="197">
        <v>0</v>
      </c>
      <c r="AK7" s="197">
        <v>49.92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79.86</v>
      </c>
      <c r="L8" s="197">
        <v>7.68</v>
      </c>
      <c r="M8" s="197">
        <v>0</v>
      </c>
      <c r="N8" s="197">
        <v>30</v>
      </c>
      <c r="O8" s="197">
        <v>49.59</v>
      </c>
      <c r="P8" s="197">
        <v>50.92</v>
      </c>
      <c r="Q8" s="197">
        <v>1.92</v>
      </c>
      <c r="R8" s="197">
        <v>5.48</v>
      </c>
      <c r="S8" s="197">
        <v>3.41</v>
      </c>
      <c r="T8" s="197">
        <v>0</v>
      </c>
      <c r="U8" s="197">
        <v>317.88</v>
      </c>
      <c r="V8" s="197">
        <v>0</v>
      </c>
      <c r="W8" s="197">
        <v>0</v>
      </c>
      <c r="X8" s="197">
        <v>37.47</v>
      </c>
      <c r="Y8" s="197">
        <v>0</v>
      </c>
      <c r="Z8" s="197">
        <v>33.619999999999997</v>
      </c>
      <c r="AA8" s="197">
        <v>9.61</v>
      </c>
      <c r="AB8" s="197">
        <v>0</v>
      </c>
      <c r="AC8" s="197">
        <v>5.99</v>
      </c>
      <c r="AD8" s="197">
        <v>0</v>
      </c>
      <c r="AE8" s="197">
        <v>0</v>
      </c>
      <c r="AF8" s="197">
        <v>0</v>
      </c>
      <c r="AG8" s="197">
        <v>25.39</v>
      </c>
      <c r="AH8" s="197">
        <v>0</v>
      </c>
      <c r="AI8" s="197">
        <v>0</v>
      </c>
      <c r="AJ8" s="197">
        <v>0</v>
      </c>
      <c r="AK8" s="197">
        <v>49.92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79.86</v>
      </c>
      <c r="L9" s="197">
        <v>7.68</v>
      </c>
      <c r="M9" s="197">
        <v>0</v>
      </c>
      <c r="N9" s="197">
        <v>30</v>
      </c>
      <c r="O9" s="197">
        <v>49.59</v>
      </c>
      <c r="P9" s="197">
        <v>50.92</v>
      </c>
      <c r="Q9" s="197">
        <v>1.92</v>
      </c>
      <c r="R9" s="197">
        <v>5.48</v>
      </c>
      <c r="S9" s="197">
        <v>3.41</v>
      </c>
      <c r="T9" s="197">
        <v>0</v>
      </c>
      <c r="U9" s="197">
        <v>317.88</v>
      </c>
      <c r="V9" s="197">
        <v>0</v>
      </c>
      <c r="W9" s="197">
        <v>0</v>
      </c>
      <c r="X9" s="197">
        <v>37.47</v>
      </c>
      <c r="Y9" s="197">
        <v>0</v>
      </c>
      <c r="Z9" s="197">
        <v>33.619999999999997</v>
      </c>
      <c r="AA9" s="197">
        <v>9.61</v>
      </c>
      <c r="AB9" s="197">
        <v>0</v>
      </c>
      <c r="AC9" s="197">
        <v>5.99</v>
      </c>
      <c r="AD9" s="197">
        <v>0</v>
      </c>
      <c r="AE9" s="197">
        <v>0</v>
      </c>
      <c r="AF9" s="197">
        <v>0</v>
      </c>
      <c r="AG9" s="197">
        <v>25.87</v>
      </c>
      <c r="AH9" s="197">
        <v>0</v>
      </c>
      <c r="AI9" s="197">
        <v>0</v>
      </c>
      <c r="AJ9" s="197">
        <v>0</v>
      </c>
      <c r="AK9" s="197">
        <v>49.92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79.86</v>
      </c>
      <c r="L10" s="197">
        <v>7.68</v>
      </c>
      <c r="M10" s="197">
        <v>0</v>
      </c>
      <c r="N10" s="197">
        <v>30</v>
      </c>
      <c r="O10" s="197">
        <v>49.59</v>
      </c>
      <c r="P10" s="197">
        <v>50.92</v>
      </c>
      <c r="Q10" s="197">
        <v>1.92</v>
      </c>
      <c r="R10" s="197">
        <v>5.48</v>
      </c>
      <c r="S10" s="197">
        <v>3.41</v>
      </c>
      <c r="T10" s="197">
        <v>0</v>
      </c>
      <c r="U10" s="197">
        <v>317.88</v>
      </c>
      <c r="V10" s="197">
        <v>0</v>
      </c>
      <c r="W10" s="197">
        <v>0</v>
      </c>
      <c r="X10" s="197">
        <v>37.47</v>
      </c>
      <c r="Y10" s="197">
        <v>0</v>
      </c>
      <c r="Z10" s="197">
        <v>33.619999999999997</v>
      </c>
      <c r="AA10" s="197">
        <v>9.61</v>
      </c>
      <c r="AB10" s="197">
        <v>0</v>
      </c>
      <c r="AC10" s="197">
        <v>5.99</v>
      </c>
      <c r="AD10" s="197">
        <v>0</v>
      </c>
      <c r="AE10" s="197">
        <v>0</v>
      </c>
      <c r="AF10" s="197">
        <v>0</v>
      </c>
      <c r="AG10" s="197">
        <v>25.39</v>
      </c>
      <c r="AH10" s="197">
        <v>0</v>
      </c>
      <c r="AI10" s="197">
        <v>0</v>
      </c>
      <c r="AJ10" s="197">
        <v>0</v>
      </c>
      <c r="AK10" s="197">
        <v>49.92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79.86</v>
      </c>
      <c r="L11" s="197">
        <v>7.68</v>
      </c>
      <c r="M11" s="197">
        <v>0</v>
      </c>
      <c r="N11" s="197">
        <v>30</v>
      </c>
      <c r="O11" s="197">
        <v>49.28</v>
      </c>
      <c r="P11" s="197">
        <v>50.92</v>
      </c>
      <c r="Q11" s="197">
        <v>1.92</v>
      </c>
      <c r="R11" s="197">
        <v>5.48</v>
      </c>
      <c r="S11" s="197">
        <v>3.41</v>
      </c>
      <c r="T11" s="197">
        <v>0</v>
      </c>
      <c r="U11" s="197">
        <v>317.88</v>
      </c>
      <c r="V11" s="197">
        <v>0</v>
      </c>
      <c r="W11" s="197">
        <v>0</v>
      </c>
      <c r="X11" s="197">
        <v>37.47</v>
      </c>
      <c r="Y11" s="197">
        <v>0</v>
      </c>
      <c r="Z11" s="197">
        <v>33.619999999999997</v>
      </c>
      <c r="AA11" s="197">
        <v>9.61</v>
      </c>
      <c r="AB11" s="197">
        <v>0</v>
      </c>
      <c r="AC11" s="197">
        <v>5.99</v>
      </c>
      <c r="AD11" s="197">
        <v>0</v>
      </c>
      <c r="AE11" s="197">
        <v>0</v>
      </c>
      <c r="AF11" s="197">
        <v>0</v>
      </c>
      <c r="AG11" s="197">
        <v>25.39</v>
      </c>
      <c r="AH11" s="197">
        <v>0</v>
      </c>
      <c r="AI11" s="197">
        <v>0</v>
      </c>
      <c r="AJ11" s="197">
        <v>0</v>
      </c>
      <c r="AK11" s="197">
        <v>49.92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79.86</v>
      </c>
      <c r="L12" s="197">
        <v>7.68</v>
      </c>
      <c r="M12" s="197">
        <v>0</v>
      </c>
      <c r="N12" s="197">
        <v>30</v>
      </c>
      <c r="O12" s="197">
        <v>49.27</v>
      </c>
      <c r="P12" s="197">
        <v>50.92</v>
      </c>
      <c r="Q12" s="197">
        <v>1.92</v>
      </c>
      <c r="R12" s="197">
        <v>5.48</v>
      </c>
      <c r="S12" s="197">
        <v>3.41</v>
      </c>
      <c r="T12" s="197">
        <v>0</v>
      </c>
      <c r="U12" s="197">
        <v>317.88</v>
      </c>
      <c r="V12" s="197">
        <v>0</v>
      </c>
      <c r="W12" s="197">
        <v>0</v>
      </c>
      <c r="X12" s="197">
        <v>37.47</v>
      </c>
      <c r="Y12" s="197">
        <v>0</v>
      </c>
      <c r="Z12" s="197">
        <v>33.619999999999997</v>
      </c>
      <c r="AA12" s="197">
        <v>9.61</v>
      </c>
      <c r="AB12" s="197">
        <v>0</v>
      </c>
      <c r="AC12" s="197">
        <v>5.99</v>
      </c>
      <c r="AD12" s="197">
        <v>0</v>
      </c>
      <c r="AE12" s="197">
        <v>0</v>
      </c>
      <c r="AF12" s="197">
        <v>0</v>
      </c>
      <c r="AG12" s="197">
        <v>25.39</v>
      </c>
      <c r="AH12" s="197">
        <v>0</v>
      </c>
      <c r="AI12" s="197">
        <v>0</v>
      </c>
      <c r="AJ12" s="197">
        <v>0</v>
      </c>
      <c r="AK12" s="197">
        <v>49.92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79.86</v>
      </c>
      <c r="L13" s="197">
        <v>7.68</v>
      </c>
      <c r="M13" s="197">
        <v>0</v>
      </c>
      <c r="N13" s="197">
        <v>30</v>
      </c>
      <c r="O13" s="197">
        <v>49.18</v>
      </c>
      <c r="P13" s="197">
        <v>50.92</v>
      </c>
      <c r="Q13" s="197">
        <v>1.92</v>
      </c>
      <c r="R13" s="197">
        <v>5.48</v>
      </c>
      <c r="S13" s="197">
        <v>3.41</v>
      </c>
      <c r="T13" s="197">
        <v>0</v>
      </c>
      <c r="U13" s="197">
        <v>317.88</v>
      </c>
      <c r="V13" s="197">
        <v>0</v>
      </c>
      <c r="W13" s="197">
        <v>0</v>
      </c>
      <c r="X13" s="197">
        <v>37.47</v>
      </c>
      <c r="Y13" s="197">
        <v>0</v>
      </c>
      <c r="Z13" s="197">
        <v>33.619999999999997</v>
      </c>
      <c r="AA13" s="197">
        <v>9.61</v>
      </c>
      <c r="AB13" s="197">
        <v>0</v>
      </c>
      <c r="AC13" s="197">
        <v>5.99</v>
      </c>
      <c r="AD13" s="197">
        <v>0</v>
      </c>
      <c r="AE13" s="197">
        <v>0</v>
      </c>
      <c r="AF13" s="197">
        <v>0</v>
      </c>
      <c r="AG13" s="197">
        <v>25.39</v>
      </c>
      <c r="AH13" s="197">
        <v>0</v>
      </c>
      <c r="AI13" s="197">
        <v>0</v>
      </c>
      <c r="AJ13" s="197">
        <v>0</v>
      </c>
      <c r="AK13" s="197">
        <v>49.92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79.86</v>
      </c>
      <c r="L14" s="197">
        <v>7.68</v>
      </c>
      <c r="M14" s="197">
        <v>0</v>
      </c>
      <c r="N14" s="197">
        <v>30</v>
      </c>
      <c r="O14" s="197">
        <v>49.12</v>
      </c>
      <c r="P14" s="197">
        <v>50.92</v>
      </c>
      <c r="Q14" s="197">
        <v>1.92</v>
      </c>
      <c r="R14" s="197">
        <v>5.48</v>
      </c>
      <c r="S14" s="197">
        <v>3.41</v>
      </c>
      <c r="T14" s="197">
        <v>0</v>
      </c>
      <c r="U14" s="197">
        <v>317.88</v>
      </c>
      <c r="V14" s="197">
        <v>0</v>
      </c>
      <c r="W14" s="197">
        <v>0</v>
      </c>
      <c r="X14" s="197">
        <v>37.47</v>
      </c>
      <c r="Y14" s="197">
        <v>0</v>
      </c>
      <c r="Z14" s="197">
        <v>33.619999999999997</v>
      </c>
      <c r="AA14" s="197">
        <v>9.61</v>
      </c>
      <c r="AB14" s="197">
        <v>0</v>
      </c>
      <c r="AC14" s="197">
        <v>5.99</v>
      </c>
      <c r="AD14" s="197">
        <v>0</v>
      </c>
      <c r="AE14" s="197">
        <v>0</v>
      </c>
      <c r="AF14" s="197">
        <v>0</v>
      </c>
      <c r="AG14" s="197">
        <v>25.39</v>
      </c>
      <c r="AH14" s="197">
        <v>0</v>
      </c>
      <c r="AI14" s="197">
        <v>0</v>
      </c>
      <c r="AJ14" s="197">
        <v>0</v>
      </c>
      <c r="AK14" s="197">
        <v>49.92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79.86</v>
      </c>
      <c r="L15" s="197">
        <v>7.68</v>
      </c>
      <c r="M15" s="197">
        <v>0</v>
      </c>
      <c r="N15" s="197">
        <v>28.81</v>
      </c>
      <c r="O15" s="197">
        <v>48.39</v>
      </c>
      <c r="P15" s="197">
        <v>48.91</v>
      </c>
      <c r="Q15" s="197">
        <v>1.92</v>
      </c>
      <c r="R15" s="197">
        <v>5.48</v>
      </c>
      <c r="S15" s="197">
        <v>3.41</v>
      </c>
      <c r="T15" s="197">
        <v>0</v>
      </c>
      <c r="U15" s="197">
        <v>317.88</v>
      </c>
      <c r="V15" s="197">
        <v>0</v>
      </c>
      <c r="W15" s="197">
        <v>0</v>
      </c>
      <c r="X15" s="197">
        <v>37.47</v>
      </c>
      <c r="Y15" s="197">
        <v>0</v>
      </c>
      <c r="Z15" s="197">
        <v>33.619999999999997</v>
      </c>
      <c r="AA15" s="197">
        <v>9.61</v>
      </c>
      <c r="AB15" s="197">
        <v>0</v>
      </c>
      <c r="AC15" s="197">
        <v>5.99</v>
      </c>
      <c r="AD15" s="197">
        <v>0</v>
      </c>
      <c r="AE15" s="197">
        <v>0</v>
      </c>
      <c r="AF15" s="197">
        <v>0</v>
      </c>
      <c r="AG15" s="197">
        <v>25.87</v>
      </c>
      <c r="AH15" s="197">
        <v>0</v>
      </c>
      <c r="AI15" s="197">
        <v>0</v>
      </c>
      <c r="AJ15" s="197">
        <v>0</v>
      </c>
      <c r="AK15" s="197">
        <v>49.92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79.86</v>
      </c>
      <c r="L16" s="197">
        <v>7.68</v>
      </c>
      <c r="M16" s="197">
        <v>0</v>
      </c>
      <c r="N16" s="197">
        <v>28.81</v>
      </c>
      <c r="O16" s="197">
        <v>48.39</v>
      </c>
      <c r="P16" s="197">
        <v>48.91</v>
      </c>
      <c r="Q16" s="197">
        <v>1.92</v>
      </c>
      <c r="R16" s="197">
        <v>5.48</v>
      </c>
      <c r="S16" s="197">
        <v>3.41</v>
      </c>
      <c r="T16" s="197">
        <v>0</v>
      </c>
      <c r="U16" s="197">
        <v>317.88</v>
      </c>
      <c r="V16" s="197">
        <v>0</v>
      </c>
      <c r="W16" s="197">
        <v>0</v>
      </c>
      <c r="X16" s="197">
        <v>37.47</v>
      </c>
      <c r="Y16" s="197">
        <v>0</v>
      </c>
      <c r="Z16" s="197">
        <v>33.619999999999997</v>
      </c>
      <c r="AA16" s="197">
        <v>9.61</v>
      </c>
      <c r="AB16" s="197">
        <v>0</v>
      </c>
      <c r="AC16" s="197">
        <v>5.99</v>
      </c>
      <c r="AD16" s="197">
        <v>0</v>
      </c>
      <c r="AE16" s="197">
        <v>0</v>
      </c>
      <c r="AF16" s="197">
        <v>0</v>
      </c>
      <c r="AG16" s="197">
        <v>25.39</v>
      </c>
      <c r="AH16" s="197">
        <v>0</v>
      </c>
      <c r="AI16" s="197">
        <v>0</v>
      </c>
      <c r="AJ16" s="197">
        <v>0</v>
      </c>
      <c r="AK16" s="197">
        <v>49.92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79.86</v>
      </c>
      <c r="L17" s="197">
        <v>7.68</v>
      </c>
      <c r="M17" s="197">
        <v>0</v>
      </c>
      <c r="N17" s="197">
        <v>28.81</v>
      </c>
      <c r="O17" s="197">
        <v>48.39</v>
      </c>
      <c r="P17" s="197">
        <v>48.97</v>
      </c>
      <c r="Q17" s="197">
        <v>1.92</v>
      </c>
      <c r="R17" s="197">
        <v>5.48</v>
      </c>
      <c r="S17" s="197">
        <v>3.41</v>
      </c>
      <c r="T17" s="197">
        <v>0</v>
      </c>
      <c r="U17" s="197">
        <v>317.88</v>
      </c>
      <c r="V17" s="197">
        <v>0</v>
      </c>
      <c r="W17" s="197">
        <v>0</v>
      </c>
      <c r="X17" s="197">
        <v>37.47</v>
      </c>
      <c r="Y17" s="197">
        <v>0</v>
      </c>
      <c r="Z17" s="197">
        <v>33.619999999999997</v>
      </c>
      <c r="AA17" s="197">
        <v>9.61</v>
      </c>
      <c r="AB17" s="197">
        <v>0</v>
      </c>
      <c r="AC17" s="197">
        <v>5.99</v>
      </c>
      <c r="AD17" s="197">
        <v>0</v>
      </c>
      <c r="AE17" s="197">
        <v>0</v>
      </c>
      <c r="AF17" s="197">
        <v>0</v>
      </c>
      <c r="AG17" s="197">
        <v>25.39</v>
      </c>
      <c r="AH17" s="197">
        <v>0</v>
      </c>
      <c r="AI17" s="197">
        <v>0</v>
      </c>
      <c r="AJ17" s="197">
        <v>0</v>
      </c>
      <c r="AK17" s="197">
        <v>49.92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79.86</v>
      </c>
      <c r="L18" s="197">
        <v>7.68</v>
      </c>
      <c r="M18" s="197">
        <v>0</v>
      </c>
      <c r="N18" s="197">
        <v>28.81</v>
      </c>
      <c r="O18" s="197">
        <v>48.39</v>
      </c>
      <c r="P18" s="197">
        <v>48.97</v>
      </c>
      <c r="Q18" s="197">
        <v>1.92</v>
      </c>
      <c r="R18" s="197">
        <v>5.48</v>
      </c>
      <c r="S18" s="197">
        <v>3.41</v>
      </c>
      <c r="T18" s="197">
        <v>0</v>
      </c>
      <c r="U18" s="197">
        <v>317.88</v>
      </c>
      <c r="V18" s="197">
        <v>0</v>
      </c>
      <c r="W18" s="197">
        <v>0</v>
      </c>
      <c r="X18" s="197">
        <v>37.229999999999997</v>
      </c>
      <c r="Y18" s="197">
        <v>0</v>
      </c>
      <c r="Z18" s="197">
        <v>33.619999999999997</v>
      </c>
      <c r="AA18" s="197">
        <v>9.61</v>
      </c>
      <c r="AB18" s="197">
        <v>0</v>
      </c>
      <c r="AC18" s="197">
        <v>5.99</v>
      </c>
      <c r="AD18" s="197">
        <v>0</v>
      </c>
      <c r="AE18" s="197">
        <v>0</v>
      </c>
      <c r="AF18" s="197">
        <v>0</v>
      </c>
      <c r="AG18" s="197">
        <v>25.39</v>
      </c>
      <c r="AH18" s="197">
        <v>0</v>
      </c>
      <c r="AI18" s="197">
        <v>0</v>
      </c>
      <c r="AJ18" s="197">
        <v>0</v>
      </c>
      <c r="AK18" s="197">
        <v>49.92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79.86</v>
      </c>
      <c r="L19" s="197">
        <v>7.68</v>
      </c>
      <c r="M19" s="197">
        <v>0</v>
      </c>
      <c r="N19" s="197">
        <v>28.81</v>
      </c>
      <c r="O19" s="197">
        <v>48.39</v>
      </c>
      <c r="P19" s="197">
        <v>48.96</v>
      </c>
      <c r="Q19" s="197">
        <v>1.92</v>
      </c>
      <c r="R19" s="197">
        <v>5.36</v>
      </c>
      <c r="S19" s="197">
        <v>3.33</v>
      </c>
      <c r="T19" s="197">
        <v>0</v>
      </c>
      <c r="U19" s="197">
        <v>317.88</v>
      </c>
      <c r="V19" s="197">
        <v>0</v>
      </c>
      <c r="W19" s="197">
        <v>0</v>
      </c>
      <c r="X19" s="197">
        <v>37.32</v>
      </c>
      <c r="Y19" s="197">
        <v>0</v>
      </c>
      <c r="Z19" s="197">
        <v>33.619999999999997</v>
      </c>
      <c r="AA19" s="197">
        <v>9.61</v>
      </c>
      <c r="AB19" s="197">
        <v>0</v>
      </c>
      <c r="AC19" s="197">
        <v>5.99</v>
      </c>
      <c r="AD19" s="197">
        <v>0</v>
      </c>
      <c r="AE19" s="197">
        <v>0</v>
      </c>
      <c r="AF19" s="197">
        <v>0</v>
      </c>
      <c r="AG19" s="197">
        <v>25.39</v>
      </c>
      <c r="AH19" s="197">
        <v>0</v>
      </c>
      <c r="AI19" s="197">
        <v>0</v>
      </c>
      <c r="AJ19" s="197">
        <v>0</v>
      </c>
      <c r="AK19" s="197">
        <v>49.92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79.86</v>
      </c>
      <c r="L20" s="197">
        <v>7.68</v>
      </c>
      <c r="M20" s="197">
        <v>0</v>
      </c>
      <c r="N20" s="197">
        <v>28.82</v>
      </c>
      <c r="O20" s="197">
        <v>48.39</v>
      </c>
      <c r="P20" s="197">
        <v>48.96</v>
      </c>
      <c r="Q20" s="197">
        <v>1.92</v>
      </c>
      <c r="R20" s="197">
        <v>5.36</v>
      </c>
      <c r="S20" s="197">
        <v>3.33</v>
      </c>
      <c r="T20" s="197">
        <v>0</v>
      </c>
      <c r="U20" s="197">
        <v>317.88</v>
      </c>
      <c r="V20" s="197">
        <v>0</v>
      </c>
      <c r="W20" s="197">
        <v>0</v>
      </c>
      <c r="X20" s="197">
        <v>37.18</v>
      </c>
      <c r="Y20" s="197">
        <v>0</v>
      </c>
      <c r="Z20" s="197">
        <v>33.619999999999997</v>
      </c>
      <c r="AA20" s="197">
        <v>9.61</v>
      </c>
      <c r="AB20" s="197">
        <v>0</v>
      </c>
      <c r="AC20" s="197">
        <v>5.99</v>
      </c>
      <c r="AD20" s="197">
        <v>0</v>
      </c>
      <c r="AE20" s="197">
        <v>0</v>
      </c>
      <c r="AF20" s="197">
        <v>0</v>
      </c>
      <c r="AG20" s="197">
        <v>25.39</v>
      </c>
      <c r="AH20" s="197">
        <v>0</v>
      </c>
      <c r="AI20" s="197">
        <v>0</v>
      </c>
      <c r="AJ20" s="197">
        <v>0</v>
      </c>
      <c r="AK20" s="197">
        <v>49.92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79.81</v>
      </c>
      <c r="L21" s="197">
        <v>7.68</v>
      </c>
      <c r="M21" s="197">
        <v>0</v>
      </c>
      <c r="N21" s="197">
        <v>28.81</v>
      </c>
      <c r="O21" s="197">
        <v>48.39</v>
      </c>
      <c r="P21" s="197">
        <v>48.96</v>
      </c>
      <c r="Q21" s="197">
        <v>1.92</v>
      </c>
      <c r="R21" s="197">
        <v>5</v>
      </c>
      <c r="S21" s="197">
        <v>3.18</v>
      </c>
      <c r="T21" s="197">
        <v>0</v>
      </c>
      <c r="U21" s="197">
        <v>317.88</v>
      </c>
      <c r="V21" s="197">
        <v>0</v>
      </c>
      <c r="W21" s="197">
        <v>0</v>
      </c>
      <c r="X21" s="197">
        <v>37.47</v>
      </c>
      <c r="Y21" s="197">
        <v>0</v>
      </c>
      <c r="Z21" s="197">
        <v>38.42</v>
      </c>
      <c r="AA21" s="197">
        <v>9.61</v>
      </c>
      <c r="AB21" s="197">
        <v>0</v>
      </c>
      <c r="AC21" s="197">
        <v>5.99</v>
      </c>
      <c r="AD21" s="197">
        <v>0</v>
      </c>
      <c r="AE21" s="197">
        <v>0</v>
      </c>
      <c r="AF21" s="197">
        <v>0</v>
      </c>
      <c r="AG21" s="197">
        <v>25.87</v>
      </c>
      <c r="AH21" s="197">
        <v>0</v>
      </c>
      <c r="AI21" s="197">
        <v>0</v>
      </c>
      <c r="AJ21" s="197">
        <v>0</v>
      </c>
      <c r="AK21" s="197">
        <v>49.92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79.81</v>
      </c>
      <c r="L22" s="197">
        <v>7.68</v>
      </c>
      <c r="M22" s="197">
        <v>0</v>
      </c>
      <c r="N22" s="197">
        <v>28.82</v>
      </c>
      <c r="O22" s="197">
        <v>48.39</v>
      </c>
      <c r="P22" s="197">
        <v>48.96</v>
      </c>
      <c r="Q22" s="197">
        <v>1.92</v>
      </c>
      <c r="R22" s="197">
        <v>4.8</v>
      </c>
      <c r="S22" s="197">
        <v>3.18</v>
      </c>
      <c r="T22" s="197">
        <v>0</v>
      </c>
      <c r="U22" s="197">
        <v>317.88</v>
      </c>
      <c r="V22" s="197">
        <v>0</v>
      </c>
      <c r="W22" s="197">
        <v>0</v>
      </c>
      <c r="X22" s="197">
        <v>37.47</v>
      </c>
      <c r="Y22" s="197">
        <v>0</v>
      </c>
      <c r="Z22" s="197">
        <v>38.42</v>
      </c>
      <c r="AA22" s="197">
        <v>9.61</v>
      </c>
      <c r="AB22" s="197">
        <v>0</v>
      </c>
      <c r="AC22" s="197">
        <v>5.99</v>
      </c>
      <c r="AD22" s="197">
        <v>0</v>
      </c>
      <c r="AE22" s="197">
        <v>0</v>
      </c>
      <c r="AF22" s="197">
        <v>0</v>
      </c>
      <c r="AG22" s="197">
        <v>25.39</v>
      </c>
      <c r="AH22" s="197">
        <v>0</v>
      </c>
      <c r="AI22" s="197">
        <v>0</v>
      </c>
      <c r="AJ22" s="197">
        <v>0</v>
      </c>
      <c r="AK22" s="197">
        <v>49.92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76.84</v>
      </c>
      <c r="L23" s="197">
        <v>7.68</v>
      </c>
      <c r="M23" s="197">
        <v>0</v>
      </c>
      <c r="N23" s="197">
        <v>24.94</v>
      </c>
      <c r="O23" s="197">
        <v>48.39</v>
      </c>
      <c r="P23" s="197">
        <v>49.09</v>
      </c>
      <c r="Q23" s="197">
        <v>1.92</v>
      </c>
      <c r="R23" s="197">
        <v>4.8</v>
      </c>
      <c r="S23" s="197">
        <v>2.88</v>
      </c>
      <c r="T23" s="197">
        <v>0</v>
      </c>
      <c r="U23" s="197">
        <v>317.88</v>
      </c>
      <c r="V23" s="197">
        <v>0</v>
      </c>
      <c r="W23" s="197">
        <v>0</v>
      </c>
      <c r="X23" s="197">
        <v>35.99</v>
      </c>
      <c r="Y23" s="197">
        <v>0</v>
      </c>
      <c r="Z23" s="197">
        <v>38.42</v>
      </c>
      <c r="AA23" s="197">
        <v>9.61</v>
      </c>
      <c r="AB23" s="197">
        <v>0</v>
      </c>
      <c r="AC23" s="197">
        <v>5.99</v>
      </c>
      <c r="AD23" s="197">
        <v>0</v>
      </c>
      <c r="AE23" s="197">
        <v>0</v>
      </c>
      <c r="AF23" s="197">
        <v>0</v>
      </c>
      <c r="AG23" s="197">
        <v>25.39</v>
      </c>
      <c r="AH23" s="197">
        <v>0</v>
      </c>
      <c r="AI23" s="197">
        <v>0</v>
      </c>
      <c r="AJ23" s="197">
        <v>0</v>
      </c>
      <c r="AK23" s="197">
        <v>49.92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76.84</v>
      </c>
      <c r="L24" s="197">
        <v>7.68</v>
      </c>
      <c r="M24" s="197">
        <v>0</v>
      </c>
      <c r="N24" s="197">
        <v>28.81</v>
      </c>
      <c r="O24" s="197">
        <v>48.39</v>
      </c>
      <c r="P24" s="197">
        <v>49.09</v>
      </c>
      <c r="Q24" s="197">
        <v>1.92</v>
      </c>
      <c r="R24" s="197">
        <v>4.8</v>
      </c>
      <c r="S24" s="197">
        <v>2.88</v>
      </c>
      <c r="T24" s="197">
        <v>0</v>
      </c>
      <c r="U24" s="197">
        <v>317.88</v>
      </c>
      <c r="V24" s="197">
        <v>0</v>
      </c>
      <c r="W24" s="197">
        <v>0</v>
      </c>
      <c r="X24" s="197">
        <v>35.99</v>
      </c>
      <c r="Y24" s="197">
        <v>0</v>
      </c>
      <c r="Z24" s="197">
        <v>38.42</v>
      </c>
      <c r="AA24" s="197">
        <v>9.61</v>
      </c>
      <c r="AB24" s="197">
        <v>0</v>
      </c>
      <c r="AC24" s="197">
        <v>5.99</v>
      </c>
      <c r="AD24" s="197">
        <v>0</v>
      </c>
      <c r="AE24" s="197">
        <v>0</v>
      </c>
      <c r="AF24" s="197">
        <v>0</v>
      </c>
      <c r="AG24" s="197">
        <v>25.39</v>
      </c>
      <c r="AH24" s="197">
        <v>0</v>
      </c>
      <c r="AI24" s="197">
        <v>0</v>
      </c>
      <c r="AJ24" s="197">
        <v>0</v>
      </c>
      <c r="AK24" s="197">
        <v>49.92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76.84</v>
      </c>
      <c r="L25" s="197">
        <v>7.68</v>
      </c>
      <c r="M25" s="197">
        <v>0</v>
      </c>
      <c r="N25" s="197">
        <v>28.81</v>
      </c>
      <c r="O25" s="197">
        <v>48.39</v>
      </c>
      <c r="P25" s="197">
        <v>49.09</v>
      </c>
      <c r="Q25" s="197">
        <v>1.92</v>
      </c>
      <c r="R25" s="197">
        <v>4.8</v>
      </c>
      <c r="S25" s="197">
        <v>2.88</v>
      </c>
      <c r="T25" s="197">
        <v>0</v>
      </c>
      <c r="U25" s="197">
        <v>317.88</v>
      </c>
      <c r="V25" s="197">
        <v>0</v>
      </c>
      <c r="W25" s="197">
        <v>0</v>
      </c>
      <c r="X25" s="197">
        <v>35.99</v>
      </c>
      <c r="Y25" s="197">
        <v>0</v>
      </c>
      <c r="Z25" s="197">
        <v>38.42</v>
      </c>
      <c r="AA25" s="197">
        <v>9.61</v>
      </c>
      <c r="AB25" s="197">
        <v>0</v>
      </c>
      <c r="AC25" s="197">
        <v>5.99</v>
      </c>
      <c r="AD25" s="197">
        <v>0</v>
      </c>
      <c r="AE25" s="197">
        <v>0</v>
      </c>
      <c r="AF25" s="197">
        <v>0</v>
      </c>
      <c r="AG25" s="197">
        <v>25.39</v>
      </c>
      <c r="AH25" s="197">
        <v>0</v>
      </c>
      <c r="AI25" s="197">
        <v>0</v>
      </c>
      <c r="AJ25" s="197">
        <v>0</v>
      </c>
      <c r="AK25" s="197">
        <v>49.92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76.84</v>
      </c>
      <c r="L26" s="197">
        <v>7.68</v>
      </c>
      <c r="M26" s="197">
        <v>0</v>
      </c>
      <c r="N26" s="197">
        <v>28.81</v>
      </c>
      <c r="O26" s="197">
        <v>48.39</v>
      </c>
      <c r="P26" s="197">
        <v>49.09</v>
      </c>
      <c r="Q26" s="197">
        <v>1.92</v>
      </c>
      <c r="R26" s="197">
        <v>4.8</v>
      </c>
      <c r="S26" s="197">
        <v>2.88</v>
      </c>
      <c r="T26" s="197">
        <v>0</v>
      </c>
      <c r="U26" s="197">
        <v>317.88</v>
      </c>
      <c r="V26" s="197">
        <v>0</v>
      </c>
      <c r="W26" s="197">
        <v>0</v>
      </c>
      <c r="X26" s="197">
        <v>35.99</v>
      </c>
      <c r="Y26" s="197">
        <v>0</v>
      </c>
      <c r="Z26" s="197">
        <v>38.42</v>
      </c>
      <c r="AA26" s="197">
        <v>9.61</v>
      </c>
      <c r="AB26" s="197">
        <v>0</v>
      </c>
      <c r="AC26" s="197">
        <v>5.99</v>
      </c>
      <c r="AD26" s="197">
        <v>0</v>
      </c>
      <c r="AE26" s="197">
        <v>0</v>
      </c>
      <c r="AF26" s="197">
        <v>0</v>
      </c>
      <c r="AG26" s="197">
        <v>25.39</v>
      </c>
      <c r="AH26" s="197">
        <v>0</v>
      </c>
      <c r="AI26" s="197">
        <v>0</v>
      </c>
      <c r="AJ26" s="197">
        <v>0</v>
      </c>
      <c r="AK26" s="197">
        <v>49.92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69.459999999999994</v>
      </c>
      <c r="L27" s="197">
        <v>7.68</v>
      </c>
      <c r="M27" s="197">
        <v>0</v>
      </c>
      <c r="N27" s="197">
        <v>28.81</v>
      </c>
      <c r="O27" s="197">
        <v>48.39</v>
      </c>
      <c r="P27" s="197">
        <v>49.09</v>
      </c>
      <c r="Q27" s="197">
        <v>1.92</v>
      </c>
      <c r="R27" s="197">
        <v>4.8</v>
      </c>
      <c r="S27" s="197">
        <v>2.88</v>
      </c>
      <c r="T27" s="197">
        <v>0</v>
      </c>
      <c r="U27" s="197">
        <v>317.88</v>
      </c>
      <c r="V27" s="197">
        <v>0</v>
      </c>
      <c r="W27" s="197">
        <v>0</v>
      </c>
      <c r="X27" s="197">
        <v>35.99</v>
      </c>
      <c r="Y27" s="197">
        <v>0</v>
      </c>
      <c r="Z27" s="197">
        <v>58.32</v>
      </c>
      <c r="AA27" s="197">
        <v>9.69</v>
      </c>
      <c r="AB27" s="197">
        <v>0</v>
      </c>
      <c r="AC27" s="197">
        <v>6.99</v>
      </c>
      <c r="AD27" s="197">
        <v>0</v>
      </c>
      <c r="AE27" s="197">
        <v>0</v>
      </c>
      <c r="AF27" s="197">
        <v>0</v>
      </c>
      <c r="AG27" s="197">
        <v>25.87</v>
      </c>
      <c r="AH27" s="197">
        <v>0</v>
      </c>
      <c r="AI27" s="197">
        <v>0</v>
      </c>
      <c r="AJ27" s="197">
        <v>0</v>
      </c>
      <c r="AK27" s="197">
        <v>49.92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86.45</v>
      </c>
      <c r="L28" s="197">
        <v>7.68</v>
      </c>
      <c r="M28" s="197">
        <v>0</v>
      </c>
      <c r="N28" s="197">
        <v>28.81</v>
      </c>
      <c r="O28" s="197">
        <v>48.39</v>
      </c>
      <c r="P28" s="197">
        <v>49.09</v>
      </c>
      <c r="Q28" s="197">
        <v>1.92</v>
      </c>
      <c r="R28" s="197">
        <v>4.8</v>
      </c>
      <c r="S28" s="197">
        <v>2.88</v>
      </c>
      <c r="T28" s="197">
        <v>0</v>
      </c>
      <c r="U28" s="197">
        <v>317.88</v>
      </c>
      <c r="V28" s="197">
        <v>0</v>
      </c>
      <c r="W28" s="197">
        <v>0</v>
      </c>
      <c r="X28" s="197">
        <v>35.99</v>
      </c>
      <c r="Y28" s="197">
        <v>0</v>
      </c>
      <c r="Z28" s="197">
        <v>66.010000000000005</v>
      </c>
      <c r="AA28" s="197">
        <v>22.01</v>
      </c>
      <c r="AB28" s="197">
        <v>0</v>
      </c>
      <c r="AC28" s="197">
        <v>6.99</v>
      </c>
      <c r="AD28" s="197">
        <v>0</v>
      </c>
      <c r="AE28" s="197">
        <v>0</v>
      </c>
      <c r="AF28" s="197">
        <v>0</v>
      </c>
      <c r="AG28" s="197">
        <v>25.39</v>
      </c>
      <c r="AH28" s="197">
        <v>0</v>
      </c>
      <c r="AI28" s="197">
        <v>0</v>
      </c>
      <c r="AJ28" s="197">
        <v>0</v>
      </c>
      <c r="AK28" s="197">
        <v>49.43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0.46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105.65</v>
      </c>
      <c r="L29" s="197">
        <v>7.68</v>
      </c>
      <c r="M29" s="197">
        <v>0</v>
      </c>
      <c r="N29" s="197">
        <v>28.81</v>
      </c>
      <c r="O29" s="197">
        <v>48.39</v>
      </c>
      <c r="P29" s="197">
        <v>49.09</v>
      </c>
      <c r="Q29" s="197">
        <v>1.92</v>
      </c>
      <c r="R29" s="197">
        <v>4.8</v>
      </c>
      <c r="S29" s="197">
        <v>2.88</v>
      </c>
      <c r="T29" s="197">
        <v>0</v>
      </c>
      <c r="U29" s="197">
        <v>317.88</v>
      </c>
      <c r="V29" s="197">
        <v>0</v>
      </c>
      <c r="W29" s="197">
        <v>0</v>
      </c>
      <c r="X29" s="197">
        <v>35.99</v>
      </c>
      <c r="Y29" s="197">
        <v>0</v>
      </c>
      <c r="Z29" s="197">
        <v>66.010000000000005</v>
      </c>
      <c r="AA29" s="197">
        <v>22.01</v>
      </c>
      <c r="AB29" s="197">
        <v>0</v>
      </c>
      <c r="AC29" s="197">
        <v>6.99</v>
      </c>
      <c r="AD29" s="197">
        <v>0</v>
      </c>
      <c r="AE29" s="197">
        <v>0</v>
      </c>
      <c r="AF29" s="197">
        <v>0</v>
      </c>
      <c r="AG29" s="197">
        <v>25.39</v>
      </c>
      <c r="AH29" s="197">
        <v>0</v>
      </c>
      <c r="AI29" s="197">
        <v>0</v>
      </c>
      <c r="AJ29" s="197">
        <v>0</v>
      </c>
      <c r="AK29" s="197">
        <v>49.11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2.0499999999999998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110.46</v>
      </c>
      <c r="L30" s="197">
        <v>7.68</v>
      </c>
      <c r="M30" s="197">
        <v>0</v>
      </c>
      <c r="N30" s="197">
        <v>28.81</v>
      </c>
      <c r="O30" s="197">
        <v>48.39</v>
      </c>
      <c r="P30" s="197">
        <v>49.09</v>
      </c>
      <c r="Q30" s="197">
        <v>1.92</v>
      </c>
      <c r="R30" s="197">
        <v>4.8</v>
      </c>
      <c r="S30" s="197">
        <v>2.88</v>
      </c>
      <c r="T30" s="197">
        <v>0</v>
      </c>
      <c r="U30" s="197">
        <v>317.88</v>
      </c>
      <c r="V30" s="197">
        <v>0</v>
      </c>
      <c r="W30" s="197">
        <v>0</v>
      </c>
      <c r="X30" s="197">
        <v>35.99</v>
      </c>
      <c r="Y30" s="197">
        <v>0</v>
      </c>
      <c r="Z30" s="197">
        <v>66.010000000000005</v>
      </c>
      <c r="AA30" s="197">
        <v>22.01</v>
      </c>
      <c r="AB30" s="197">
        <v>0</v>
      </c>
      <c r="AC30" s="197">
        <v>6.99</v>
      </c>
      <c r="AD30" s="197">
        <v>0</v>
      </c>
      <c r="AE30" s="197">
        <v>0</v>
      </c>
      <c r="AF30" s="197">
        <v>0</v>
      </c>
      <c r="AG30" s="197">
        <v>25.39</v>
      </c>
      <c r="AH30" s="197">
        <v>0</v>
      </c>
      <c r="AI30" s="197">
        <v>0</v>
      </c>
      <c r="AJ30" s="197">
        <v>0</v>
      </c>
      <c r="AK30" s="197">
        <v>49.11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7.7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134.47</v>
      </c>
      <c r="L31" s="197">
        <v>7.68</v>
      </c>
      <c r="M31" s="197">
        <v>0</v>
      </c>
      <c r="N31" s="197">
        <v>28.81</v>
      </c>
      <c r="O31" s="197">
        <v>48.39</v>
      </c>
      <c r="P31" s="197">
        <v>48.73</v>
      </c>
      <c r="Q31" s="197">
        <v>1.92</v>
      </c>
      <c r="R31" s="197">
        <v>4.8</v>
      </c>
      <c r="S31" s="197">
        <v>2.88</v>
      </c>
      <c r="T31" s="197">
        <v>0</v>
      </c>
      <c r="U31" s="197">
        <v>317.88</v>
      </c>
      <c r="V31" s="197">
        <v>0</v>
      </c>
      <c r="W31" s="197">
        <v>0</v>
      </c>
      <c r="X31" s="197">
        <v>35.99</v>
      </c>
      <c r="Y31" s="197">
        <v>0</v>
      </c>
      <c r="Z31" s="197">
        <v>66.010000000000005</v>
      </c>
      <c r="AA31" s="197">
        <v>22.01</v>
      </c>
      <c r="AB31" s="197">
        <v>0</v>
      </c>
      <c r="AC31" s="197">
        <v>6.99</v>
      </c>
      <c r="AD31" s="197">
        <v>0</v>
      </c>
      <c r="AE31" s="197">
        <v>0</v>
      </c>
      <c r="AF31" s="197">
        <v>0</v>
      </c>
      <c r="AG31" s="197">
        <v>25.71</v>
      </c>
      <c r="AH31" s="197">
        <v>0</v>
      </c>
      <c r="AI31" s="197">
        <v>0</v>
      </c>
      <c r="AJ31" s="197">
        <v>0</v>
      </c>
      <c r="AK31" s="197">
        <v>48.01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16.78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158.51</v>
      </c>
      <c r="L32" s="197">
        <v>24.01</v>
      </c>
      <c r="M32" s="197">
        <v>0</v>
      </c>
      <c r="N32" s="197">
        <v>28.81</v>
      </c>
      <c r="O32" s="197">
        <v>48.39</v>
      </c>
      <c r="P32" s="197">
        <v>48.73</v>
      </c>
      <c r="Q32" s="197">
        <v>5.32</v>
      </c>
      <c r="R32" s="197">
        <v>10.35</v>
      </c>
      <c r="S32" s="197">
        <v>6.44</v>
      </c>
      <c r="T32" s="197">
        <v>0</v>
      </c>
      <c r="U32" s="197">
        <v>317.88</v>
      </c>
      <c r="V32" s="197">
        <v>0</v>
      </c>
      <c r="W32" s="197">
        <v>0</v>
      </c>
      <c r="X32" s="197">
        <v>35.99</v>
      </c>
      <c r="Y32" s="197">
        <v>0</v>
      </c>
      <c r="Z32" s="197">
        <v>66.010000000000005</v>
      </c>
      <c r="AA32" s="197">
        <v>22.01</v>
      </c>
      <c r="AB32" s="197">
        <v>0</v>
      </c>
      <c r="AC32" s="197">
        <v>5.25</v>
      </c>
      <c r="AD32" s="197">
        <v>0</v>
      </c>
      <c r="AE32" s="197">
        <v>0</v>
      </c>
      <c r="AF32" s="197">
        <v>0</v>
      </c>
      <c r="AG32" s="197">
        <v>22</v>
      </c>
      <c r="AH32" s="197">
        <v>0</v>
      </c>
      <c r="AI32" s="197">
        <v>0</v>
      </c>
      <c r="AJ32" s="197">
        <v>0</v>
      </c>
      <c r="AK32" s="197">
        <v>48.63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23.86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158.51</v>
      </c>
      <c r="L33" s="197">
        <v>24.01</v>
      </c>
      <c r="M33" s="197">
        <v>0</v>
      </c>
      <c r="N33" s="197">
        <v>28.81</v>
      </c>
      <c r="O33" s="197">
        <v>48.39</v>
      </c>
      <c r="P33" s="197">
        <v>48.73</v>
      </c>
      <c r="Q33" s="197">
        <v>5.32</v>
      </c>
      <c r="R33" s="197">
        <v>10.35</v>
      </c>
      <c r="S33" s="197">
        <v>6.44</v>
      </c>
      <c r="T33" s="197">
        <v>0</v>
      </c>
      <c r="U33" s="197">
        <v>317.88</v>
      </c>
      <c r="V33" s="197">
        <v>0</v>
      </c>
      <c r="W33" s="197">
        <v>0</v>
      </c>
      <c r="X33" s="197">
        <v>35.99</v>
      </c>
      <c r="Y33" s="197">
        <v>0</v>
      </c>
      <c r="Z33" s="197">
        <v>66.010000000000005</v>
      </c>
      <c r="AA33" s="197">
        <v>22.01</v>
      </c>
      <c r="AB33" s="197">
        <v>0</v>
      </c>
      <c r="AC33" s="197">
        <v>7.8</v>
      </c>
      <c r="AD33" s="197">
        <v>0</v>
      </c>
      <c r="AE33" s="197">
        <v>0</v>
      </c>
      <c r="AF33" s="197">
        <v>0</v>
      </c>
      <c r="AG33" s="197">
        <v>26.03</v>
      </c>
      <c r="AH33" s="197">
        <v>0</v>
      </c>
      <c r="AI33" s="197">
        <v>0</v>
      </c>
      <c r="AJ33" s="197">
        <v>0</v>
      </c>
      <c r="AK33" s="197">
        <v>48.47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23.75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158.51</v>
      </c>
      <c r="L34" s="197">
        <v>24.01</v>
      </c>
      <c r="M34" s="197">
        <v>0</v>
      </c>
      <c r="N34" s="197">
        <v>28.81</v>
      </c>
      <c r="O34" s="197">
        <v>48.39</v>
      </c>
      <c r="P34" s="197">
        <v>48.73</v>
      </c>
      <c r="Q34" s="197">
        <v>5.32</v>
      </c>
      <c r="R34" s="197">
        <v>10.35</v>
      </c>
      <c r="S34" s="197">
        <v>6.44</v>
      </c>
      <c r="T34" s="197">
        <v>0</v>
      </c>
      <c r="U34" s="197">
        <v>317.88</v>
      </c>
      <c r="V34" s="197">
        <v>0</v>
      </c>
      <c r="W34" s="197">
        <v>0</v>
      </c>
      <c r="X34" s="197">
        <v>35.99</v>
      </c>
      <c r="Y34" s="197">
        <v>0</v>
      </c>
      <c r="Z34" s="197">
        <v>66.010000000000005</v>
      </c>
      <c r="AA34" s="197">
        <v>22.01</v>
      </c>
      <c r="AB34" s="197">
        <v>0</v>
      </c>
      <c r="AC34" s="197">
        <v>7.8</v>
      </c>
      <c r="AD34" s="197">
        <v>0</v>
      </c>
      <c r="AE34" s="197">
        <v>0</v>
      </c>
      <c r="AF34" s="197">
        <v>0</v>
      </c>
      <c r="AG34" s="197">
        <v>25.39</v>
      </c>
      <c r="AH34" s="197">
        <v>0</v>
      </c>
      <c r="AI34" s="197">
        <v>0</v>
      </c>
      <c r="AJ34" s="197">
        <v>0</v>
      </c>
      <c r="AK34" s="197">
        <v>48.16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23.75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158.51</v>
      </c>
      <c r="L35" s="197">
        <v>24.01</v>
      </c>
      <c r="M35" s="197">
        <v>0</v>
      </c>
      <c r="N35" s="197">
        <v>28.81</v>
      </c>
      <c r="O35" s="197">
        <v>48.39</v>
      </c>
      <c r="P35" s="197">
        <v>48.73</v>
      </c>
      <c r="Q35" s="197">
        <v>5.32</v>
      </c>
      <c r="R35" s="197">
        <v>10.35</v>
      </c>
      <c r="S35" s="197">
        <v>6.44</v>
      </c>
      <c r="T35" s="197">
        <v>0</v>
      </c>
      <c r="U35" s="197">
        <v>317.88</v>
      </c>
      <c r="V35" s="197">
        <v>0</v>
      </c>
      <c r="W35" s="197">
        <v>0</v>
      </c>
      <c r="X35" s="197">
        <v>35.99</v>
      </c>
      <c r="Y35" s="197">
        <v>0</v>
      </c>
      <c r="Z35" s="197">
        <v>66.010000000000005</v>
      </c>
      <c r="AA35" s="197">
        <v>22.01</v>
      </c>
      <c r="AB35" s="197">
        <v>0</v>
      </c>
      <c r="AC35" s="197">
        <v>7.61</v>
      </c>
      <c r="AD35" s="197">
        <v>0</v>
      </c>
      <c r="AE35" s="197">
        <v>0</v>
      </c>
      <c r="AF35" s="197">
        <v>0</v>
      </c>
      <c r="AG35" s="197">
        <v>25.71</v>
      </c>
      <c r="AH35" s="197">
        <v>0</v>
      </c>
      <c r="AI35" s="197">
        <v>0</v>
      </c>
      <c r="AJ35" s="197">
        <v>0</v>
      </c>
      <c r="AK35" s="197">
        <v>48.16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23.75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158.51</v>
      </c>
      <c r="L36" s="197">
        <v>24.01</v>
      </c>
      <c r="M36" s="197">
        <v>0</v>
      </c>
      <c r="N36" s="197">
        <v>28.81</v>
      </c>
      <c r="O36" s="197">
        <v>48.39</v>
      </c>
      <c r="P36" s="197">
        <v>48.73</v>
      </c>
      <c r="Q36" s="197">
        <v>5.32</v>
      </c>
      <c r="R36" s="197">
        <v>10.35</v>
      </c>
      <c r="S36" s="197">
        <v>6.44</v>
      </c>
      <c r="T36" s="197">
        <v>0</v>
      </c>
      <c r="U36" s="197">
        <v>317.88</v>
      </c>
      <c r="V36" s="197">
        <v>0</v>
      </c>
      <c r="W36" s="197">
        <v>0</v>
      </c>
      <c r="X36" s="197">
        <v>35.99</v>
      </c>
      <c r="Y36" s="197">
        <v>0</v>
      </c>
      <c r="Z36" s="197">
        <v>66.010000000000005</v>
      </c>
      <c r="AA36" s="197">
        <v>22.01</v>
      </c>
      <c r="AB36" s="197">
        <v>0</v>
      </c>
      <c r="AC36" s="197">
        <v>7.61</v>
      </c>
      <c r="AD36" s="197">
        <v>0</v>
      </c>
      <c r="AE36" s="197">
        <v>0</v>
      </c>
      <c r="AF36" s="197">
        <v>0</v>
      </c>
      <c r="AG36" s="197">
        <v>25.71</v>
      </c>
      <c r="AH36" s="197">
        <v>0</v>
      </c>
      <c r="AI36" s="197">
        <v>0</v>
      </c>
      <c r="AJ36" s="197">
        <v>0</v>
      </c>
      <c r="AK36" s="197">
        <v>48.01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23.75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158.51</v>
      </c>
      <c r="L37" s="197">
        <v>24.01</v>
      </c>
      <c r="M37" s="197">
        <v>0</v>
      </c>
      <c r="N37" s="197">
        <v>28.81</v>
      </c>
      <c r="O37" s="197">
        <v>48.39</v>
      </c>
      <c r="P37" s="197">
        <v>48.73</v>
      </c>
      <c r="Q37" s="197">
        <v>5.32</v>
      </c>
      <c r="R37" s="197">
        <v>10.35</v>
      </c>
      <c r="S37" s="197">
        <v>6.44</v>
      </c>
      <c r="T37" s="197">
        <v>0</v>
      </c>
      <c r="U37" s="197">
        <v>317.88</v>
      </c>
      <c r="V37" s="197">
        <v>0</v>
      </c>
      <c r="W37" s="197">
        <v>0</v>
      </c>
      <c r="X37" s="197">
        <v>35.99</v>
      </c>
      <c r="Y37" s="197">
        <v>0</v>
      </c>
      <c r="Z37" s="197">
        <v>66.010000000000005</v>
      </c>
      <c r="AA37" s="197">
        <v>22.01</v>
      </c>
      <c r="AB37" s="197">
        <v>0</v>
      </c>
      <c r="AC37" s="197">
        <v>5.1100000000000003</v>
      </c>
      <c r="AD37" s="197">
        <v>0</v>
      </c>
      <c r="AE37" s="197">
        <v>0</v>
      </c>
      <c r="AF37" s="197">
        <v>0</v>
      </c>
      <c r="AG37" s="197">
        <v>22</v>
      </c>
      <c r="AH37" s="197">
        <v>0</v>
      </c>
      <c r="AI37" s="197">
        <v>0</v>
      </c>
      <c r="AJ37" s="197">
        <v>0</v>
      </c>
      <c r="AK37" s="197">
        <v>47.55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23.75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158.51</v>
      </c>
      <c r="L38" s="197">
        <v>24.01</v>
      </c>
      <c r="M38" s="197">
        <v>0</v>
      </c>
      <c r="N38" s="197">
        <v>28.81</v>
      </c>
      <c r="O38" s="197">
        <v>48.39</v>
      </c>
      <c r="P38" s="197">
        <v>48.73</v>
      </c>
      <c r="Q38" s="197">
        <v>5.32</v>
      </c>
      <c r="R38" s="197">
        <v>10.35</v>
      </c>
      <c r="S38" s="197">
        <v>6.44</v>
      </c>
      <c r="T38" s="197">
        <v>0</v>
      </c>
      <c r="U38" s="197">
        <v>317.88</v>
      </c>
      <c r="V38" s="197">
        <v>0</v>
      </c>
      <c r="W38" s="197">
        <v>0</v>
      </c>
      <c r="X38" s="197">
        <v>35.99</v>
      </c>
      <c r="Y38" s="197">
        <v>0</v>
      </c>
      <c r="Z38" s="197">
        <v>66.010000000000005</v>
      </c>
      <c r="AA38" s="197">
        <v>22.01</v>
      </c>
      <c r="AB38" s="197">
        <v>0</v>
      </c>
      <c r="AC38" s="197">
        <v>5.1100000000000003</v>
      </c>
      <c r="AD38" s="197">
        <v>0</v>
      </c>
      <c r="AE38" s="197">
        <v>0</v>
      </c>
      <c r="AF38" s="197">
        <v>0</v>
      </c>
      <c r="AG38" s="197">
        <v>22</v>
      </c>
      <c r="AH38" s="197">
        <v>0</v>
      </c>
      <c r="AI38" s="197">
        <v>0</v>
      </c>
      <c r="AJ38" s="197">
        <v>0</v>
      </c>
      <c r="AK38" s="197">
        <v>48.32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23.75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158.51</v>
      </c>
      <c r="L39" s="197">
        <v>24.01</v>
      </c>
      <c r="M39" s="197">
        <v>0</v>
      </c>
      <c r="N39" s="197">
        <v>28.81</v>
      </c>
      <c r="O39" s="197">
        <v>48.39</v>
      </c>
      <c r="P39" s="197">
        <v>48.73</v>
      </c>
      <c r="Q39" s="197">
        <v>5.32</v>
      </c>
      <c r="R39" s="197">
        <v>10.35</v>
      </c>
      <c r="S39" s="197">
        <v>6.44</v>
      </c>
      <c r="T39" s="197">
        <v>0</v>
      </c>
      <c r="U39" s="197">
        <v>317.88</v>
      </c>
      <c r="V39" s="197">
        <v>0</v>
      </c>
      <c r="W39" s="197">
        <v>0</v>
      </c>
      <c r="X39" s="197">
        <v>35.99</v>
      </c>
      <c r="Y39" s="197">
        <v>0</v>
      </c>
      <c r="Z39" s="197">
        <v>66.010000000000005</v>
      </c>
      <c r="AA39" s="197">
        <v>22.01</v>
      </c>
      <c r="AB39" s="197">
        <v>0</v>
      </c>
      <c r="AC39" s="197">
        <v>7.61</v>
      </c>
      <c r="AD39" s="197">
        <v>0</v>
      </c>
      <c r="AE39" s="197">
        <v>0</v>
      </c>
      <c r="AF39" s="197">
        <v>0</v>
      </c>
      <c r="AG39" s="197">
        <v>26.03</v>
      </c>
      <c r="AH39" s="197">
        <v>0</v>
      </c>
      <c r="AI39" s="197">
        <v>0</v>
      </c>
      <c r="AJ39" s="197">
        <v>0</v>
      </c>
      <c r="AK39" s="197">
        <v>48.01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23.75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158.51</v>
      </c>
      <c r="L40" s="197">
        <v>24.01</v>
      </c>
      <c r="M40" s="197">
        <v>0</v>
      </c>
      <c r="N40" s="197">
        <v>28.81</v>
      </c>
      <c r="O40" s="197">
        <v>48.39</v>
      </c>
      <c r="P40" s="197">
        <v>48.73</v>
      </c>
      <c r="Q40" s="197">
        <v>5.32</v>
      </c>
      <c r="R40" s="197">
        <v>10.35</v>
      </c>
      <c r="S40" s="197">
        <v>6.44</v>
      </c>
      <c r="T40" s="197">
        <v>0</v>
      </c>
      <c r="U40" s="197">
        <v>317.88</v>
      </c>
      <c r="V40" s="197">
        <v>0</v>
      </c>
      <c r="W40" s="197">
        <v>0</v>
      </c>
      <c r="X40" s="197">
        <v>35.99</v>
      </c>
      <c r="Y40" s="197">
        <v>0</v>
      </c>
      <c r="Z40" s="197">
        <v>66.010000000000005</v>
      </c>
      <c r="AA40" s="197">
        <v>22.01</v>
      </c>
      <c r="AB40" s="197">
        <v>0</v>
      </c>
      <c r="AC40" s="197">
        <v>7.61</v>
      </c>
      <c r="AD40" s="197">
        <v>0</v>
      </c>
      <c r="AE40" s="197">
        <v>0</v>
      </c>
      <c r="AF40" s="197">
        <v>0</v>
      </c>
      <c r="AG40" s="197">
        <v>25.39</v>
      </c>
      <c r="AH40" s="197">
        <v>0</v>
      </c>
      <c r="AI40" s="197">
        <v>0</v>
      </c>
      <c r="AJ40" s="197">
        <v>0</v>
      </c>
      <c r="AK40" s="197">
        <v>48.01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23.75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158.51</v>
      </c>
      <c r="L41" s="197">
        <v>24.01</v>
      </c>
      <c r="M41" s="197">
        <v>0</v>
      </c>
      <c r="N41" s="197">
        <v>28.81</v>
      </c>
      <c r="O41" s="197">
        <v>48.39</v>
      </c>
      <c r="P41" s="197">
        <v>48.73</v>
      </c>
      <c r="Q41" s="197">
        <v>5.32</v>
      </c>
      <c r="R41" s="197">
        <v>10.35</v>
      </c>
      <c r="S41" s="197">
        <v>6.44</v>
      </c>
      <c r="T41" s="197">
        <v>0</v>
      </c>
      <c r="U41" s="197">
        <v>317.88</v>
      </c>
      <c r="V41" s="197">
        <v>0</v>
      </c>
      <c r="W41" s="197">
        <v>0</v>
      </c>
      <c r="X41" s="197">
        <v>35.99</v>
      </c>
      <c r="Y41" s="197">
        <v>0</v>
      </c>
      <c r="Z41" s="197">
        <v>66.010000000000005</v>
      </c>
      <c r="AA41" s="197">
        <v>22.01</v>
      </c>
      <c r="AB41" s="197">
        <v>0</v>
      </c>
      <c r="AC41" s="197">
        <v>7.61</v>
      </c>
      <c r="AD41" s="197">
        <v>0</v>
      </c>
      <c r="AE41" s="197">
        <v>0</v>
      </c>
      <c r="AF41" s="197">
        <v>0</v>
      </c>
      <c r="AG41" s="197">
        <v>25.71</v>
      </c>
      <c r="AH41" s="197">
        <v>0</v>
      </c>
      <c r="AI41" s="197">
        <v>0</v>
      </c>
      <c r="AJ41" s="197">
        <v>0</v>
      </c>
      <c r="AK41" s="197">
        <v>48.16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23.75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158.51</v>
      </c>
      <c r="L42" s="197">
        <v>24.01</v>
      </c>
      <c r="M42" s="197">
        <v>0</v>
      </c>
      <c r="N42" s="197">
        <v>28.81</v>
      </c>
      <c r="O42" s="197">
        <v>48.39</v>
      </c>
      <c r="P42" s="197">
        <v>48.73</v>
      </c>
      <c r="Q42" s="197">
        <v>5.32</v>
      </c>
      <c r="R42" s="197">
        <v>10.35</v>
      </c>
      <c r="S42" s="197">
        <v>6.44</v>
      </c>
      <c r="T42" s="197">
        <v>0</v>
      </c>
      <c r="U42" s="197">
        <v>317.88</v>
      </c>
      <c r="V42" s="197">
        <v>0</v>
      </c>
      <c r="W42" s="197">
        <v>0</v>
      </c>
      <c r="X42" s="197">
        <v>35.99</v>
      </c>
      <c r="Y42" s="197">
        <v>0</v>
      </c>
      <c r="Z42" s="197">
        <v>66.010000000000005</v>
      </c>
      <c r="AA42" s="197">
        <v>22.01</v>
      </c>
      <c r="AB42" s="197">
        <v>0</v>
      </c>
      <c r="AC42" s="197">
        <v>7.61</v>
      </c>
      <c r="AD42" s="197">
        <v>0</v>
      </c>
      <c r="AE42" s="197">
        <v>0</v>
      </c>
      <c r="AF42" s="197">
        <v>0</v>
      </c>
      <c r="AG42" s="197">
        <v>25.71</v>
      </c>
      <c r="AH42" s="197">
        <v>0</v>
      </c>
      <c r="AI42" s="197">
        <v>0</v>
      </c>
      <c r="AJ42" s="197">
        <v>0</v>
      </c>
      <c r="AK42" s="197">
        <v>48.16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23.75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158.51</v>
      </c>
      <c r="L43" s="197">
        <v>24.01</v>
      </c>
      <c r="M43" s="197">
        <v>0</v>
      </c>
      <c r="N43" s="197">
        <v>28.81</v>
      </c>
      <c r="O43" s="197">
        <v>48.39</v>
      </c>
      <c r="P43" s="197">
        <v>48.73</v>
      </c>
      <c r="Q43" s="197">
        <v>5.32</v>
      </c>
      <c r="R43" s="197">
        <v>10.35</v>
      </c>
      <c r="S43" s="197">
        <v>6.44</v>
      </c>
      <c r="T43" s="197">
        <v>0</v>
      </c>
      <c r="U43" s="197">
        <v>317.88</v>
      </c>
      <c r="V43" s="197">
        <v>0</v>
      </c>
      <c r="W43" s="197">
        <v>0</v>
      </c>
      <c r="X43" s="197">
        <v>35.99</v>
      </c>
      <c r="Y43" s="197">
        <v>0</v>
      </c>
      <c r="Z43" s="197">
        <v>66.010000000000005</v>
      </c>
      <c r="AA43" s="197">
        <v>22.01</v>
      </c>
      <c r="AB43" s="197">
        <v>0</v>
      </c>
      <c r="AC43" s="197">
        <v>7.61</v>
      </c>
      <c r="AD43" s="197">
        <v>0</v>
      </c>
      <c r="AE43" s="197">
        <v>0</v>
      </c>
      <c r="AF43" s="197">
        <v>0</v>
      </c>
      <c r="AG43" s="197">
        <v>25.71</v>
      </c>
      <c r="AH43" s="197">
        <v>0</v>
      </c>
      <c r="AI43" s="197">
        <v>0</v>
      </c>
      <c r="AJ43" s="197">
        <v>0</v>
      </c>
      <c r="AK43" s="197">
        <v>47.4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23.75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158.51</v>
      </c>
      <c r="L44" s="197">
        <v>24.01</v>
      </c>
      <c r="M44" s="197">
        <v>0</v>
      </c>
      <c r="N44" s="197">
        <v>28.81</v>
      </c>
      <c r="O44" s="197">
        <v>48.39</v>
      </c>
      <c r="P44" s="197">
        <v>48.73</v>
      </c>
      <c r="Q44" s="197">
        <v>5.32</v>
      </c>
      <c r="R44" s="197">
        <v>10.35</v>
      </c>
      <c r="S44" s="197">
        <v>6.44</v>
      </c>
      <c r="T44" s="197">
        <v>0</v>
      </c>
      <c r="U44" s="197">
        <v>317.88</v>
      </c>
      <c r="V44" s="197">
        <v>0</v>
      </c>
      <c r="W44" s="197">
        <v>0</v>
      </c>
      <c r="X44" s="197">
        <v>35.99</v>
      </c>
      <c r="Y44" s="197">
        <v>0</v>
      </c>
      <c r="Z44" s="197">
        <v>66.010000000000005</v>
      </c>
      <c r="AA44" s="197">
        <v>22.01</v>
      </c>
      <c r="AB44" s="197">
        <v>0</v>
      </c>
      <c r="AC44" s="197">
        <v>7.61</v>
      </c>
      <c r="AD44" s="197">
        <v>0</v>
      </c>
      <c r="AE44" s="197">
        <v>0</v>
      </c>
      <c r="AF44" s="197">
        <v>0</v>
      </c>
      <c r="AG44" s="197">
        <v>25.71</v>
      </c>
      <c r="AH44" s="197">
        <v>0</v>
      </c>
      <c r="AI44" s="197">
        <v>0</v>
      </c>
      <c r="AJ44" s="197">
        <v>0</v>
      </c>
      <c r="AK44" s="197">
        <v>48.32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23.75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158.51</v>
      </c>
      <c r="L45" s="197">
        <v>23.16</v>
      </c>
      <c r="M45" s="197">
        <v>0</v>
      </c>
      <c r="N45" s="197">
        <v>28.81</v>
      </c>
      <c r="O45" s="197">
        <v>48.39</v>
      </c>
      <c r="P45" s="197">
        <v>48.73</v>
      </c>
      <c r="Q45" s="197">
        <v>5.32</v>
      </c>
      <c r="R45" s="197">
        <v>10.35</v>
      </c>
      <c r="S45" s="197">
        <v>6.44</v>
      </c>
      <c r="T45" s="197">
        <v>0</v>
      </c>
      <c r="U45" s="197">
        <v>317.88</v>
      </c>
      <c r="V45" s="197">
        <v>0</v>
      </c>
      <c r="W45" s="197">
        <v>0</v>
      </c>
      <c r="X45" s="197">
        <v>35.99</v>
      </c>
      <c r="Y45" s="197">
        <v>0</v>
      </c>
      <c r="Z45" s="197">
        <v>66.010000000000005</v>
      </c>
      <c r="AA45" s="197">
        <v>22.01</v>
      </c>
      <c r="AB45" s="197">
        <v>0</v>
      </c>
      <c r="AC45" s="197">
        <v>5.1100000000000003</v>
      </c>
      <c r="AD45" s="197">
        <v>0</v>
      </c>
      <c r="AE45" s="197">
        <v>0</v>
      </c>
      <c r="AF45" s="197">
        <v>0</v>
      </c>
      <c r="AG45" s="197">
        <v>22</v>
      </c>
      <c r="AH45" s="197">
        <v>0</v>
      </c>
      <c r="AI45" s="197">
        <v>0</v>
      </c>
      <c r="AJ45" s="197">
        <v>0</v>
      </c>
      <c r="AK45" s="197">
        <v>48.32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23.75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158.51</v>
      </c>
      <c r="L46" s="197">
        <v>23.16</v>
      </c>
      <c r="M46" s="197">
        <v>0</v>
      </c>
      <c r="N46" s="197">
        <v>28.81</v>
      </c>
      <c r="O46" s="197">
        <v>48.39</v>
      </c>
      <c r="P46" s="197">
        <v>48.73</v>
      </c>
      <c r="Q46" s="197">
        <v>5.32</v>
      </c>
      <c r="R46" s="197">
        <v>10.35</v>
      </c>
      <c r="S46" s="197">
        <v>6.44</v>
      </c>
      <c r="T46" s="197">
        <v>0</v>
      </c>
      <c r="U46" s="197">
        <v>317.88</v>
      </c>
      <c r="V46" s="197">
        <v>0</v>
      </c>
      <c r="W46" s="197">
        <v>0</v>
      </c>
      <c r="X46" s="197">
        <v>35.99</v>
      </c>
      <c r="Y46" s="197">
        <v>0</v>
      </c>
      <c r="Z46" s="197">
        <v>66.010000000000005</v>
      </c>
      <c r="AA46" s="197">
        <v>22.01</v>
      </c>
      <c r="AB46" s="197">
        <v>0</v>
      </c>
      <c r="AC46" s="197">
        <v>5.25</v>
      </c>
      <c r="AD46" s="197">
        <v>0</v>
      </c>
      <c r="AE46" s="197">
        <v>0</v>
      </c>
      <c r="AF46" s="197">
        <v>0</v>
      </c>
      <c r="AG46" s="197">
        <v>22</v>
      </c>
      <c r="AH46" s="197">
        <v>0</v>
      </c>
      <c r="AI46" s="197">
        <v>0</v>
      </c>
      <c r="AJ46" s="197">
        <v>0</v>
      </c>
      <c r="AK46" s="197">
        <v>48.47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23.75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158.51</v>
      </c>
      <c r="L47" s="197">
        <v>33.619999999999997</v>
      </c>
      <c r="M47" s="197">
        <v>0</v>
      </c>
      <c r="N47" s="197">
        <v>28.81</v>
      </c>
      <c r="O47" s="197">
        <v>48.39</v>
      </c>
      <c r="P47" s="197">
        <v>48.73</v>
      </c>
      <c r="Q47" s="197">
        <v>5.32</v>
      </c>
      <c r="R47" s="197">
        <v>10.35</v>
      </c>
      <c r="S47" s="197">
        <v>6.44</v>
      </c>
      <c r="T47" s="197">
        <v>0</v>
      </c>
      <c r="U47" s="197">
        <v>317.88</v>
      </c>
      <c r="V47" s="197">
        <v>0</v>
      </c>
      <c r="W47" s="197">
        <v>0</v>
      </c>
      <c r="X47" s="197">
        <v>35.99</v>
      </c>
      <c r="Y47" s="197">
        <v>0</v>
      </c>
      <c r="Z47" s="197">
        <v>66.010000000000005</v>
      </c>
      <c r="AA47" s="197">
        <v>22.01</v>
      </c>
      <c r="AB47" s="197">
        <v>0</v>
      </c>
      <c r="AC47" s="197">
        <v>7.8</v>
      </c>
      <c r="AD47" s="197">
        <v>0</v>
      </c>
      <c r="AE47" s="197">
        <v>0</v>
      </c>
      <c r="AF47" s="197">
        <v>0</v>
      </c>
      <c r="AG47" s="197">
        <v>25.71</v>
      </c>
      <c r="AH47" s="197">
        <v>0</v>
      </c>
      <c r="AI47" s="197">
        <v>0</v>
      </c>
      <c r="AJ47" s="197">
        <v>0</v>
      </c>
      <c r="AK47" s="197">
        <v>48.63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23.75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158.51</v>
      </c>
      <c r="L48" s="197">
        <v>33.619999999999997</v>
      </c>
      <c r="M48" s="197">
        <v>0</v>
      </c>
      <c r="N48" s="197">
        <v>28.81</v>
      </c>
      <c r="O48" s="197">
        <v>48.39</v>
      </c>
      <c r="P48" s="197">
        <v>48.73</v>
      </c>
      <c r="Q48" s="197">
        <v>5.32</v>
      </c>
      <c r="R48" s="197">
        <v>10.35</v>
      </c>
      <c r="S48" s="197">
        <v>6.44</v>
      </c>
      <c r="T48" s="197">
        <v>0</v>
      </c>
      <c r="U48" s="197">
        <v>317.88</v>
      </c>
      <c r="V48" s="197">
        <v>0</v>
      </c>
      <c r="W48" s="197">
        <v>0</v>
      </c>
      <c r="X48" s="197">
        <v>35.99</v>
      </c>
      <c r="Y48" s="197">
        <v>0</v>
      </c>
      <c r="Z48" s="197">
        <v>66.010000000000005</v>
      </c>
      <c r="AA48" s="197">
        <v>22.01</v>
      </c>
      <c r="AB48" s="197">
        <v>0</v>
      </c>
      <c r="AC48" s="197">
        <v>7.8</v>
      </c>
      <c r="AD48" s="197">
        <v>0</v>
      </c>
      <c r="AE48" s="197">
        <v>0</v>
      </c>
      <c r="AF48" s="197">
        <v>0</v>
      </c>
      <c r="AG48" s="197">
        <v>25.71</v>
      </c>
      <c r="AH48" s="197">
        <v>0</v>
      </c>
      <c r="AI48" s="197">
        <v>0</v>
      </c>
      <c r="AJ48" s="197">
        <v>0</v>
      </c>
      <c r="AK48" s="197">
        <v>48.63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23.75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158.51</v>
      </c>
      <c r="L49" s="197">
        <v>33.619999999999997</v>
      </c>
      <c r="M49" s="197">
        <v>0</v>
      </c>
      <c r="N49" s="197">
        <v>28.81</v>
      </c>
      <c r="O49" s="197">
        <v>48.39</v>
      </c>
      <c r="P49" s="197">
        <v>48.73</v>
      </c>
      <c r="Q49" s="197">
        <v>5.32</v>
      </c>
      <c r="R49" s="197">
        <v>10.35</v>
      </c>
      <c r="S49" s="197">
        <v>6.44</v>
      </c>
      <c r="T49" s="197">
        <v>0</v>
      </c>
      <c r="U49" s="197">
        <v>317.88</v>
      </c>
      <c r="V49" s="197">
        <v>0</v>
      </c>
      <c r="W49" s="197">
        <v>0</v>
      </c>
      <c r="X49" s="197">
        <v>35.99</v>
      </c>
      <c r="Y49" s="197">
        <v>0</v>
      </c>
      <c r="Z49" s="197">
        <v>66.010000000000005</v>
      </c>
      <c r="AA49" s="197">
        <v>22.01</v>
      </c>
      <c r="AB49" s="197">
        <v>0</v>
      </c>
      <c r="AC49" s="197">
        <v>7.8</v>
      </c>
      <c r="AD49" s="197">
        <v>0</v>
      </c>
      <c r="AE49" s="197">
        <v>0</v>
      </c>
      <c r="AF49" s="197">
        <v>0</v>
      </c>
      <c r="AG49" s="197">
        <v>25.71</v>
      </c>
      <c r="AH49" s="197">
        <v>0</v>
      </c>
      <c r="AI49" s="197">
        <v>0</v>
      </c>
      <c r="AJ49" s="197">
        <v>0</v>
      </c>
      <c r="AK49" s="197">
        <v>48.16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23.75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158.51</v>
      </c>
      <c r="L50" s="197">
        <v>33.619999999999997</v>
      </c>
      <c r="M50" s="197">
        <v>0</v>
      </c>
      <c r="N50" s="197">
        <v>28.81</v>
      </c>
      <c r="O50" s="197">
        <v>48.39</v>
      </c>
      <c r="P50" s="197">
        <v>48.73</v>
      </c>
      <c r="Q50" s="197">
        <v>5.32</v>
      </c>
      <c r="R50" s="197">
        <v>10.35</v>
      </c>
      <c r="S50" s="197">
        <v>6.44</v>
      </c>
      <c r="T50" s="197">
        <v>0</v>
      </c>
      <c r="U50" s="197">
        <v>317.88</v>
      </c>
      <c r="V50" s="197">
        <v>0</v>
      </c>
      <c r="W50" s="197">
        <v>0</v>
      </c>
      <c r="X50" s="197">
        <v>35.99</v>
      </c>
      <c r="Y50" s="197">
        <v>0</v>
      </c>
      <c r="Z50" s="197">
        <v>66.010000000000005</v>
      </c>
      <c r="AA50" s="197">
        <v>22.01</v>
      </c>
      <c r="AB50" s="197">
        <v>0</v>
      </c>
      <c r="AC50" s="197">
        <v>7.8</v>
      </c>
      <c r="AD50" s="197">
        <v>0</v>
      </c>
      <c r="AE50" s="197">
        <v>0</v>
      </c>
      <c r="AF50" s="197">
        <v>0</v>
      </c>
      <c r="AG50" s="197">
        <v>25.71</v>
      </c>
      <c r="AH50" s="197">
        <v>0</v>
      </c>
      <c r="AI50" s="197">
        <v>0</v>
      </c>
      <c r="AJ50" s="197">
        <v>0</v>
      </c>
      <c r="AK50" s="197">
        <v>49.11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23.75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158.51</v>
      </c>
      <c r="L51" s="197">
        <v>33.619999999999997</v>
      </c>
      <c r="M51" s="197">
        <v>0</v>
      </c>
      <c r="N51" s="197">
        <v>28.81</v>
      </c>
      <c r="O51" s="197">
        <v>48.39</v>
      </c>
      <c r="P51" s="197">
        <v>48.91</v>
      </c>
      <c r="Q51" s="197">
        <v>5.32</v>
      </c>
      <c r="R51" s="197">
        <v>10.35</v>
      </c>
      <c r="S51" s="197">
        <v>6.44</v>
      </c>
      <c r="T51" s="197">
        <v>0</v>
      </c>
      <c r="U51" s="197">
        <v>317.88</v>
      </c>
      <c r="V51" s="197">
        <v>0</v>
      </c>
      <c r="W51" s="197">
        <v>0</v>
      </c>
      <c r="X51" s="197">
        <v>35.99</v>
      </c>
      <c r="Y51" s="197">
        <v>0</v>
      </c>
      <c r="Z51" s="197">
        <v>66.010000000000005</v>
      </c>
      <c r="AA51" s="197">
        <v>22.27</v>
      </c>
      <c r="AB51" s="197">
        <v>0</v>
      </c>
      <c r="AC51" s="197">
        <v>7.8</v>
      </c>
      <c r="AD51" s="197">
        <v>0</v>
      </c>
      <c r="AE51" s="197">
        <v>0</v>
      </c>
      <c r="AF51" s="197">
        <v>0</v>
      </c>
      <c r="AG51" s="197">
        <v>25.71</v>
      </c>
      <c r="AH51" s="197">
        <v>0</v>
      </c>
      <c r="AI51" s="197">
        <v>0</v>
      </c>
      <c r="AJ51" s="197">
        <v>0</v>
      </c>
      <c r="AK51" s="197">
        <v>46.8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23.75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158.51</v>
      </c>
      <c r="L52" s="197">
        <v>33.619999999999997</v>
      </c>
      <c r="M52" s="197">
        <v>0</v>
      </c>
      <c r="N52" s="197">
        <v>28.81</v>
      </c>
      <c r="O52" s="197">
        <v>48.39</v>
      </c>
      <c r="P52" s="197">
        <v>48.91</v>
      </c>
      <c r="Q52" s="197">
        <v>5.32</v>
      </c>
      <c r="R52" s="197">
        <v>10.35</v>
      </c>
      <c r="S52" s="197">
        <v>6.44</v>
      </c>
      <c r="T52" s="197">
        <v>0</v>
      </c>
      <c r="U52" s="197">
        <v>317.88</v>
      </c>
      <c r="V52" s="197">
        <v>0</v>
      </c>
      <c r="W52" s="197">
        <v>0</v>
      </c>
      <c r="X52" s="197">
        <v>35.99</v>
      </c>
      <c r="Y52" s="197">
        <v>0</v>
      </c>
      <c r="Z52" s="197">
        <v>66.010000000000005</v>
      </c>
      <c r="AA52" s="197">
        <v>22.27</v>
      </c>
      <c r="AB52" s="197">
        <v>0</v>
      </c>
      <c r="AC52" s="197">
        <v>7.8</v>
      </c>
      <c r="AD52" s="197">
        <v>0</v>
      </c>
      <c r="AE52" s="197">
        <v>0</v>
      </c>
      <c r="AF52" s="197">
        <v>0</v>
      </c>
      <c r="AG52" s="197">
        <v>25.71</v>
      </c>
      <c r="AH52" s="197">
        <v>0</v>
      </c>
      <c r="AI52" s="197">
        <v>0</v>
      </c>
      <c r="AJ52" s="197">
        <v>0</v>
      </c>
      <c r="AK52" s="197">
        <v>46.8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23.75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158.47999999999999</v>
      </c>
      <c r="L53" s="197">
        <v>33.619999999999997</v>
      </c>
      <c r="M53" s="197">
        <v>0</v>
      </c>
      <c r="N53" s="197">
        <v>28.81</v>
      </c>
      <c r="O53" s="197">
        <v>48.39</v>
      </c>
      <c r="P53" s="197">
        <v>48.91</v>
      </c>
      <c r="Q53" s="197">
        <v>5.32</v>
      </c>
      <c r="R53" s="197">
        <v>10.35</v>
      </c>
      <c r="S53" s="197">
        <v>6.44</v>
      </c>
      <c r="T53" s="197">
        <v>0</v>
      </c>
      <c r="U53" s="197">
        <v>317.88</v>
      </c>
      <c r="V53" s="197">
        <v>0</v>
      </c>
      <c r="W53" s="197">
        <v>0</v>
      </c>
      <c r="X53" s="197">
        <v>35.99</v>
      </c>
      <c r="Y53" s="197">
        <v>0</v>
      </c>
      <c r="Z53" s="197">
        <v>66.010000000000005</v>
      </c>
      <c r="AA53" s="197">
        <v>22.27</v>
      </c>
      <c r="AB53" s="197">
        <v>0</v>
      </c>
      <c r="AC53" s="197">
        <v>7.8</v>
      </c>
      <c r="AD53" s="197">
        <v>0</v>
      </c>
      <c r="AE53" s="197">
        <v>0</v>
      </c>
      <c r="AF53" s="197">
        <v>0</v>
      </c>
      <c r="AG53" s="197">
        <v>25.71</v>
      </c>
      <c r="AH53" s="197">
        <v>0</v>
      </c>
      <c r="AI53" s="197">
        <v>0</v>
      </c>
      <c r="AJ53" s="197">
        <v>0</v>
      </c>
      <c r="AK53" s="197">
        <v>46.8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23.75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158.47999999999999</v>
      </c>
      <c r="L54" s="197">
        <v>33.619999999999997</v>
      </c>
      <c r="M54" s="197">
        <v>0</v>
      </c>
      <c r="N54" s="197">
        <v>28.81</v>
      </c>
      <c r="O54" s="197">
        <v>48.39</v>
      </c>
      <c r="P54" s="197">
        <v>48.91</v>
      </c>
      <c r="Q54" s="197">
        <v>5.32</v>
      </c>
      <c r="R54" s="197">
        <v>10.35</v>
      </c>
      <c r="S54" s="197">
        <v>6.44</v>
      </c>
      <c r="T54" s="197">
        <v>0</v>
      </c>
      <c r="U54" s="197">
        <v>317.88</v>
      </c>
      <c r="V54" s="197">
        <v>0</v>
      </c>
      <c r="W54" s="197">
        <v>0</v>
      </c>
      <c r="X54" s="197">
        <v>35.99</v>
      </c>
      <c r="Y54" s="197">
        <v>0</v>
      </c>
      <c r="Z54" s="197">
        <v>66.010000000000005</v>
      </c>
      <c r="AA54" s="197">
        <v>22.27</v>
      </c>
      <c r="AB54" s="197">
        <v>0</v>
      </c>
      <c r="AC54" s="197">
        <v>7.8</v>
      </c>
      <c r="AD54" s="197">
        <v>0</v>
      </c>
      <c r="AE54" s="197">
        <v>0</v>
      </c>
      <c r="AF54" s="197">
        <v>0</v>
      </c>
      <c r="AG54" s="197">
        <v>25.71</v>
      </c>
      <c r="AH54" s="197">
        <v>0</v>
      </c>
      <c r="AI54" s="197">
        <v>0</v>
      </c>
      <c r="AJ54" s="197">
        <v>0</v>
      </c>
      <c r="AK54" s="197">
        <v>46.8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23.75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158.47999999999999</v>
      </c>
      <c r="L55" s="197">
        <v>33.619999999999997</v>
      </c>
      <c r="M55" s="197">
        <v>0</v>
      </c>
      <c r="N55" s="197">
        <v>28.81</v>
      </c>
      <c r="O55" s="197">
        <v>48.39</v>
      </c>
      <c r="P55" s="197">
        <v>48.91</v>
      </c>
      <c r="Q55" s="197">
        <v>5.54</v>
      </c>
      <c r="R55" s="197">
        <v>10.77</v>
      </c>
      <c r="S55" s="197">
        <v>6.7</v>
      </c>
      <c r="T55" s="197">
        <v>0</v>
      </c>
      <c r="U55" s="197">
        <v>317.88</v>
      </c>
      <c r="V55" s="197">
        <v>0</v>
      </c>
      <c r="W55" s="197">
        <v>0</v>
      </c>
      <c r="X55" s="197">
        <v>35.99</v>
      </c>
      <c r="Y55" s="197">
        <v>0</v>
      </c>
      <c r="Z55" s="197">
        <v>66.010000000000005</v>
      </c>
      <c r="AA55" s="197">
        <v>22.27</v>
      </c>
      <c r="AB55" s="197">
        <v>0</v>
      </c>
      <c r="AC55" s="197">
        <v>7.8</v>
      </c>
      <c r="AD55" s="197">
        <v>0</v>
      </c>
      <c r="AE55" s="197">
        <v>0</v>
      </c>
      <c r="AF55" s="197">
        <v>0</v>
      </c>
      <c r="AG55" s="197">
        <v>25.71</v>
      </c>
      <c r="AH55" s="197">
        <v>0</v>
      </c>
      <c r="AI55" s="197">
        <v>0</v>
      </c>
      <c r="AJ55" s="197">
        <v>0</v>
      </c>
      <c r="AK55" s="197">
        <v>46.8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23.75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158.47999999999999</v>
      </c>
      <c r="L56" s="197">
        <v>33.619999999999997</v>
      </c>
      <c r="M56" s="197">
        <v>0</v>
      </c>
      <c r="N56" s="197">
        <v>28.81</v>
      </c>
      <c r="O56" s="197">
        <v>48.39</v>
      </c>
      <c r="P56" s="197">
        <v>48.91</v>
      </c>
      <c r="Q56" s="197">
        <v>5.54</v>
      </c>
      <c r="R56" s="197">
        <v>10.77</v>
      </c>
      <c r="S56" s="197">
        <v>6.7</v>
      </c>
      <c r="T56" s="197">
        <v>0</v>
      </c>
      <c r="U56" s="197">
        <v>317.88</v>
      </c>
      <c r="V56" s="197">
        <v>0</v>
      </c>
      <c r="W56" s="197">
        <v>0</v>
      </c>
      <c r="X56" s="197">
        <v>35.99</v>
      </c>
      <c r="Y56" s="197">
        <v>0</v>
      </c>
      <c r="Z56" s="197">
        <v>66.010000000000005</v>
      </c>
      <c r="AA56" s="197">
        <v>22.8</v>
      </c>
      <c r="AB56" s="197">
        <v>0</v>
      </c>
      <c r="AC56" s="197">
        <v>7.8</v>
      </c>
      <c r="AD56" s="197">
        <v>0</v>
      </c>
      <c r="AE56" s="197">
        <v>0</v>
      </c>
      <c r="AF56" s="197">
        <v>0</v>
      </c>
      <c r="AG56" s="197">
        <v>25.71</v>
      </c>
      <c r="AH56" s="197">
        <v>0</v>
      </c>
      <c r="AI56" s="197">
        <v>0</v>
      </c>
      <c r="AJ56" s="197">
        <v>0</v>
      </c>
      <c r="AK56" s="197">
        <v>46.8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23.75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158.47999999999999</v>
      </c>
      <c r="L57" s="197">
        <v>33.619999999999997</v>
      </c>
      <c r="M57" s="197">
        <v>0</v>
      </c>
      <c r="N57" s="197">
        <v>28.81</v>
      </c>
      <c r="O57" s="197">
        <v>48.39</v>
      </c>
      <c r="P57" s="197">
        <v>48.91</v>
      </c>
      <c r="Q57" s="197">
        <v>5.54</v>
      </c>
      <c r="R57" s="197">
        <v>10.77</v>
      </c>
      <c r="S57" s="197">
        <v>6.7</v>
      </c>
      <c r="T57" s="197">
        <v>0</v>
      </c>
      <c r="U57" s="197">
        <v>317.88</v>
      </c>
      <c r="V57" s="197">
        <v>0</v>
      </c>
      <c r="W57" s="197">
        <v>0</v>
      </c>
      <c r="X57" s="197">
        <v>35.99</v>
      </c>
      <c r="Y57" s="197">
        <v>0</v>
      </c>
      <c r="Z57" s="197">
        <v>66.010000000000005</v>
      </c>
      <c r="AA57" s="197">
        <v>22.8</v>
      </c>
      <c r="AB57" s="197">
        <v>0</v>
      </c>
      <c r="AC57" s="197">
        <v>7.8</v>
      </c>
      <c r="AD57" s="197">
        <v>0</v>
      </c>
      <c r="AE57" s="197">
        <v>0</v>
      </c>
      <c r="AF57" s="197">
        <v>0</v>
      </c>
      <c r="AG57" s="197">
        <v>25.39</v>
      </c>
      <c r="AH57" s="197">
        <v>0</v>
      </c>
      <c r="AI57" s="197">
        <v>0</v>
      </c>
      <c r="AJ57" s="197">
        <v>0</v>
      </c>
      <c r="AK57" s="197">
        <v>46.81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23.75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158.47999999999999</v>
      </c>
      <c r="L58" s="197">
        <v>33.619999999999997</v>
      </c>
      <c r="M58" s="197">
        <v>0</v>
      </c>
      <c r="N58" s="197">
        <v>28.81</v>
      </c>
      <c r="O58" s="197">
        <v>48.39</v>
      </c>
      <c r="P58" s="197">
        <v>48.91</v>
      </c>
      <c r="Q58" s="197">
        <v>5.54</v>
      </c>
      <c r="R58" s="197">
        <v>10.77</v>
      </c>
      <c r="S58" s="197">
        <v>6.7</v>
      </c>
      <c r="T58" s="197">
        <v>0</v>
      </c>
      <c r="U58" s="197">
        <v>317.88</v>
      </c>
      <c r="V58" s="197">
        <v>0</v>
      </c>
      <c r="W58" s="197">
        <v>0</v>
      </c>
      <c r="X58" s="197">
        <v>35.99</v>
      </c>
      <c r="Y58" s="197">
        <v>0</v>
      </c>
      <c r="Z58" s="197">
        <v>66.010000000000005</v>
      </c>
      <c r="AA58" s="197">
        <v>22.8</v>
      </c>
      <c r="AB58" s="197">
        <v>0</v>
      </c>
      <c r="AC58" s="197">
        <v>7.8</v>
      </c>
      <c r="AD58" s="197">
        <v>0</v>
      </c>
      <c r="AE58" s="197">
        <v>0</v>
      </c>
      <c r="AF58" s="197">
        <v>0</v>
      </c>
      <c r="AG58" s="197">
        <v>26.03</v>
      </c>
      <c r="AH58" s="197">
        <v>0</v>
      </c>
      <c r="AI58" s="197">
        <v>0</v>
      </c>
      <c r="AJ58" s="197">
        <v>0</v>
      </c>
      <c r="AK58" s="197">
        <v>46.95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23.75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158.47999999999999</v>
      </c>
      <c r="L59" s="197">
        <v>24.01</v>
      </c>
      <c r="M59" s="197">
        <v>0</v>
      </c>
      <c r="N59" s="197">
        <v>28.81</v>
      </c>
      <c r="O59" s="197">
        <v>48.39</v>
      </c>
      <c r="P59" s="197">
        <v>48.91</v>
      </c>
      <c r="Q59" s="197">
        <v>5.32</v>
      </c>
      <c r="R59" s="197">
        <v>10.35</v>
      </c>
      <c r="S59" s="197">
        <v>6.44</v>
      </c>
      <c r="T59" s="197">
        <v>0</v>
      </c>
      <c r="U59" s="197">
        <v>317.88</v>
      </c>
      <c r="V59" s="197">
        <v>0</v>
      </c>
      <c r="W59" s="197">
        <v>0</v>
      </c>
      <c r="X59" s="197">
        <v>35.99</v>
      </c>
      <c r="Y59" s="197">
        <v>0</v>
      </c>
      <c r="Z59" s="197">
        <v>66.010000000000005</v>
      </c>
      <c r="AA59" s="197">
        <v>22.01</v>
      </c>
      <c r="AB59" s="197">
        <v>0</v>
      </c>
      <c r="AC59" s="197">
        <v>7.8</v>
      </c>
      <c r="AD59" s="197">
        <v>0</v>
      </c>
      <c r="AE59" s="197">
        <v>0</v>
      </c>
      <c r="AF59" s="197">
        <v>0</v>
      </c>
      <c r="AG59" s="197">
        <v>26.03</v>
      </c>
      <c r="AH59" s="197">
        <v>0</v>
      </c>
      <c r="AI59" s="197">
        <v>0</v>
      </c>
      <c r="AJ59" s="197">
        <v>0</v>
      </c>
      <c r="AK59" s="197">
        <v>46.95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23.75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158.47999999999999</v>
      </c>
      <c r="L60" s="197">
        <v>24.01</v>
      </c>
      <c r="M60" s="197">
        <v>0</v>
      </c>
      <c r="N60" s="197">
        <v>28.81</v>
      </c>
      <c r="O60" s="197">
        <v>48.39</v>
      </c>
      <c r="P60" s="197">
        <v>48.91</v>
      </c>
      <c r="Q60" s="197">
        <v>5.32</v>
      </c>
      <c r="R60" s="197">
        <v>10.35</v>
      </c>
      <c r="S60" s="197">
        <v>6.44</v>
      </c>
      <c r="T60" s="197">
        <v>0</v>
      </c>
      <c r="U60" s="197">
        <v>317.88</v>
      </c>
      <c r="V60" s="197">
        <v>0</v>
      </c>
      <c r="W60" s="197">
        <v>0</v>
      </c>
      <c r="X60" s="197">
        <v>35.99</v>
      </c>
      <c r="Y60" s="197">
        <v>0</v>
      </c>
      <c r="Z60" s="197">
        <v>66.010000000000005</v>
      </c>
      <c r="AA60" s="197">
        <v>22.01</v>
      </c>
      <c r="AB60" s="197">
        <v>0</v>
      </c>
      <c r="AC60" s="197">
        <v>7.8</v>
      </c>
      <c r="AD60" s="197">
        <v>0</v>
      </c>
      <c r="AE60" s="197">
        <v>0</v>
      </c>
      <c r="AF60" s="197">
        <v>0</v>
      </c>
      <c r="AG60" s="197">
        <v>26.03</v>
      </c>
      <c r="AH60" s="197">
        <v>0</v>
      </c>
      <c r="AI60" s="197">
        <v>0</v>
      </c>
      <c r="AJ60" s="197">
        <v>0</v>
      </c>
      <c r="AK60" s="197">
        <v>47.1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23.75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158.47999999999999</v>
      </c>
      <c r="L61" s="197">
        <v>24.01</v>
      </c>
      <c r="M61" s="197">
        <v>0</v>
      </c>
      <c r="N61" s="197">
        <v>28.81</v>
      </c>
      <c r="O61" s="197">
        <v>48.39</v>
      </c>
      <c r="P61" s="197">
        <v>48.91</v>
      </c>
      <c r="Q61" s="197">
        <v>5.32</v>
      </c>
      <c r="R61" s="197">
        <v>10.35</v>
      </c>
      <c r="S61" s="197">
        <v>6.44</v>
      </c>
      <c r="T61" s="197">
        <v>0</v>
      </c>
      <c r="U61" s="197">
        <v>317.88</v>
      </c>
      <c r="V61" s="197">
        <v>0</v>
      </c>
      <c r="W61" s="197">
        <v>0</v>
      </c>
      <c r="X61" s="197">
        <v>35.99</v>
      </c>
      <c r="Y61" s="197">
        <v>0</v>
      </c>
      <c r="Z61" s="197">
        <v>66.010000000000005</v>
      </c>
      <c r="AA61" s="197">
        <v>22.01</v>
      </c>
      <c r="AB61" s="197">
        <v>0</v>
      </c>
      <c r="AC61" s="197">
        <v>7.8</v>
      </c>
      <c r="AD61" s="197">
        <v>0</v>
      </c>
      <c r="AE61" s="197">
        <v>0</v>
      </c>
      <c r="AF61" s="197">
        <v>0</v>
      </c>
      <c r="AG61" s="197">
        <v>26.03</v>
      </c>
      <c r="AH61" s="197">
        <v>0</v>
      </c>
      <c r="AI61" s="197">
        <v>0</v>
      </c>
      <c r="AJ61" s="197">
        <v>0</v>
      </c>
      <c r="AK61" s="197">
        <v>46.8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23.75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158.47999999999999</v>
      </c>
      <c r="L62" s="197">
        <v>24.01</v>
      </c>
      <c r="M62" s="197">
        <v>0</v>
      </c>
      <c r="N62" s="197">
        <v>28.81</v>
      </c>
      <c r="O62" s="197">
        <v>48.39</v>
      </c>
      <c r="P62" s="197">
        <v>48.91</v>
      </c>
      <c r="Q62" s="197">
        <v>5.32</v>
      </c>
      <c r="R62" s="197">
        <v>10.35</v>
      </c>
      <c r="S62" s="197">
        <v>6.44</v>
      </c>
      <c r="T62" s="197">
        <v>0</v>
      </c>
      <c r="U62" s="197">
        <v>317.88</v>
      </c>
      <c r="V62" s="197">
        <v>0</v>
      </c>
      <c r="W62" s="197">
        <v>0</v>
      </c>
      <c r="X62" s="197">
        <v>35.99</v>
      </c>
      <c r="Y62" s="197">
        <v>0</v>
      </c>
      <c r="Z62" s="197">
        <v>66.010000000000005</v>
      </c>
      <c r="AA62" s="197">
        <v>22.01</v>
      </c>
      <c r="AB62" s="197">
        <v>0</v>
      </c>
      <c r="AC62" s="197">
        <v>7.61</v>
      </c>
      <c r="AD62" s="197">
        <v>0</v>
      </c>
      <c r="AE62" s="197">
        <v>0</v>
      </c>
      <c r="AF62" s="197">
        <v>0</v>
      </c>
      <c r="AG62" s="197">
        <v>26.03</v>
      </c>
      <c r="AH62" s="197">
        <v>0</v>
      </c>
      <c r="AI62" s="197">
        <v>0</v>
      </c>
      <c r="AJ62" s="197">
        <v>0</v>
      </c>
      <c r="AK62" s="197">
        <v>47.55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23.75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158.47999999999999</v>
      </c>
      <c r="L63" s="197">
        <v>24.01</v>
      </c>
      <c r="M63" s="197">
        <v>0</v>
      </c>
      <c r="N63" s="197">
        <v>28.81</v>
      </c>
      <c r="O63" s="197">
        <v>48.39</v>
      </c>
      <c r="P63" s="197">
        <v>48.91</v>
      </c>
      <c r="Q63" s="197">
        <v>5.32</v>
      </c>
      <c r="R63" s="197">
        <v>10.35</v>
      </c>
      <c r="S63" s="197">
        <v>6.44</v>
      </c>
      <c r="T63" s="197">
        <v>0</v>
      </c>
      <c r="U63" s="197">
        <v>317.88</v>
      </c>
      <c r="V63" s="197">
        <v>0</v>
      </c>
      <c r="W63" s="197">
        <v>0</v>
      </c>
      <c r="X63" s="197">
        <v>35.99</v>
      </c>
      <c r="Y63" s="197">
        <v>0</v>
      </c>
      <c r="Z63" s="197">
        <v>66.010000000000005</v>
      </c>
      <c r="AA63" s="197">
        <v>22.01</v>
      </c>
      <c r="AB63" s="197">
        <v>0</v>
      </c>
      <c r="AC63" s="197">
        <v>7.61</v>
      </c>
      <c r="AD63" s="197">
        <v>0</v>
      </c>
      <c r="AE63" s="197">
        <v>0</v>
      </c>
      <c r="AF63" s="197">
        <v>0</v>
      </c>
      <c r="AG63" s="197">
        <v>25.39</v>
      </c>
      <c r="AH63" s="197">
        <v>0</v>
      </c>
      <c r="AI63" s="197">
        <v>0</v>
      </c>
      <c r="AJ63" s="197">
        <v>0</v>
      </c>
      <c r="AK63" s="197">
        <v>47.4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23.75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158.47999999999999</v>
      </c>
      <c r="L64" s="197">
        <v>24.01</v>
      </c>
      <c r="M64" s="197">
        <v>0</v>
      </c>
      <c r="N64" s="197">
        <v>28.81</v>
      </c>
      <c r="O64" s="197">
        <v>48.39</v>
      </c>
      <c r="P64" s="197">
        <v>48.91</v>
      </c>
      <c r="Q64" s="197">
        <v>5.32</v>
      </c>
      <c r="R64" s="197">
        <v>10.35</v>
      </c>
      <c r="S64" s="197">
        <v>6.44</v>
      </c>
      <c r="T64" s="197">
        <v>0</v>
      </c>
      <c r="U64" s="197">
        <v>317.88</v>
      </c>
      <c r="V64" s="197">
        <v>0</v>
      </c>
      <c r="W64" s="197">
        <v>0</v>
      </c>
      <c r="X64" s="197">
        <v>35.99</v>
      </c>
      <c r="Y64" s="197">
        <v>0</v>
      </c>
      <c r="Z64" s="197">
        <v>66.010000000000005</v>
      </c>
      <c r="AA64" s="197">
        <v>22.01</v>
      </c>
      <c r="AB64" s="197">
        <v>0</v>
      </c>
      <c r="AC64" s="197">
        <v>7.61</v>
      </c>
      <c r="AD64" s="197">
        <v>0</v>
      </c>
      <c r="AE64" s="197">
        <v>0</v>
      </c>
      <c r="AF64" s="197">
        <v>0</v>
      </c>
      <c r="AG64" s="197">
        <v>26.03</v>
      </c>
      <c r="AH64" s="197">
        <v>0</v>
      </c>
      <c r="AI64" s="197">
        <v>0</v>
      </c>
      <c r="AJ64" s="197">
        <v>0</v>
      </c>
      <c r="AK64" s="197">
        <v>47.55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23.75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158.47999999999999</v>
      </c>
      <c r="L65" s="197">
        <v>24.01</v>
      </c>
      <c r="M65" s="197">
        <v>0</v>
      </c>
      <c r="N65" s="197">
        <v>28.81</v>
      </c>
      <c r="O65" s="197">
        <v>48.39</v>
      </c>
      <c r="P65" s="197">
        <v>48.91</v>
      </c>
      <c r="Q65" s="197">
        <v>5.32</v>
      </c>
      <c r="R65" s="197">
        <v>10.35</v>
      </c>
      <c r="S65" s="197">
        <v>6.44</v>
      </c>
      <c r="T65" s="197">
        <v>0</v>
      </c>
      <c r="U65" s="197">
        <v>317.88</v>
      </c>
      <c r="V65" s="197">
        <v>0</v>
      </c>
      <c r="W65" s="197">
        <v>0</v>
      </c>
      <c r="X65" s="197">
        <v>35.99</v>
      </c>
      <c r="Y65" s="197">
        <v>0</v>
      </c>
      <c r="Z65" s="197">
        <v>66.010000000000005</v>
      </c>
      <c r="AA65" s="197">
        <v>22.01</v>
      </c>
      <c r="AB65" s="197">
        <v>0</v>
      </c>
      <c r="AC65" s="197">
        <v>7.61</v>
      </c>
      <c r="AD65" s="197">
        <v>0</v>
      </c>
      <c r="AE65" s="197">
        <v>0</v>
      </c>
      <c r="AF65" s="197">
        <v>0</v>
      </c>
      <c r="AG65" s="197">
        <v>26.03</v>
      </c>
      <c r="AH65" s="197">
        <v>0</v>
      </c>
      <c r="AI65" s="197">
        <v>0</v>
      </c>
      <c r="AJ65" s="197">
        <v>0</v>
      </c>
      <c r="AK65" s="197">
        <v>47.55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23.75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158.47999999999999</v>
      </c>
      <c r="L66" s="197">
        <v>24.01</v>
      </c>
      <c r="M66" s="197">
        <v>0</v>
      </c>
      <c r="N66" s="197">
        <v>28.81</v>
      </c>
      <c r="O66" s="197">
        <v>48.39</v>
      </c>
      <c r="P66" s="197">
        <v>48.91</v>
      </c>
      <c r="Q66" s="197">
        <v>5.32</v>
      </c>
      <c r="R66" s="197">
        <v>10.35</v>
      </c>
      <c r="S66" s="197">
        <v>6.44</v>
      </c>
      <c r="T66" s="197">
        <v>0</v>
      </c>
      <c r="U66" s="197">
        <v>317.88</v>
      </c>
      <c r="V66" s="197">
        <v>0</v>
      </c>
      <c r="W66" s="197">
        <v>0</v>
      </c>
      <c r="X66" s="197">
        <v>35.99</v>
      </c>
      <c r="Y66" s="197">
        <v>0</v>
      </c>
      <c r="Z66" s="197">
        <v>66.010000000000005</v>
      </c>
      <c r="AA66" s="197">
        <v>22.01</v>
      </c>
      <c r="AB66" s="197">
        <v>0</v>
      </c>
      <c r="AC66" s="197">
        <v>7.61</v>
      </c>
      <c r="AD66" s="197">
        <v>0</v>
      </c>
      <c r="AE66" s="197">
        <v>0</v>
      </c>
      <c r="AF66" s="197">
        <v>0</v>
      </c>
      <c r="AG66" s="197">
        <v>26.03</v>
      </c>
      <c r="AH66" s="197">
        <v>0</v>
      </c>
      <c r="AI66" s="197">
        <v>0</v>
      </c>
      <c r="AJ66" s="197">
        <v>0</v>
      </c>
      <c r="AK66" s="197">
        <v>47.55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23.75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158.47999999999999</v>
      </c>
      <c r="L67" s="197">
        <v>24.01</v>
      </c>
      <c r="M67" s="197">
        <v>0</v>
      </c>
      <c r="N67" s="197">
        <v>28.81</v>
      </c>
      <c r="O67" s="197">
        <v>48.39</v>
      </c>
      <c r="P67" s="197">
        <v>48.91</v>
      </c>
      <c r="Q67" s="197">
        <v>5.32</v>
      </c>
      <c r="R67" s="197">
        <v>10.35</v>
      </c>
      <c r="S67" s="197">
        <v>6.44</v>
      </c>
      <c r="T67" s="197">
        <v>0</v>
      </c>
      <c r="U67" s="197">
        <v>317.88</v>
      </c>
      <c r="V67" s="197">
        <v>0</v>
      </c>
      <c r="W67" s="197">
        <v>0</v>
      </c>
      <c r="X67" s="197">
        <v>35.99</v>
      </c>
      <c r="Y67" s="197">
        <v>0</v>
      </c>
      <c r="Z67" s="197">
        <v>66.010000000000005</v>
      </c>
      <c r="AA67" s="197">
        <v>22.01</v>
      </c>
      <c r="AB67" s="197">
        <v>0</v>
      </c>
      <c r="AC67" s="197">
        <v>7.61</v>
      </c>
      <c r="AD67" s="197">
        <v>0</v>
      </c>
      <c r="AE67" s="197">
        <v>0</v>
      </c>
      <c r="AF67" s="197">
        <v>0</v>
      </c>
      <c r="AG67" s="197">
        <v>26.03</v>
      </c>
      <c r="AH67" s="197">
        <v>0</v>
      </c>
      <c r="AI67" s="197">
        <v>0</v>
      </c>
      <c r="AJ67" s="197">
        <v>0</v>
      </c>
      <c r="AK67" s="197">
        <v>47.55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23.75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158.47999999999999</v>
      </c>
      <c r="L68" s="197">
        <v>24.01</v>
      </c>
      <c r="M68" s="197">
        <v>0</v>
      </c>
      <c r="N68" s="197">
        <v>28.81</v>
      </c>
      <c r="O68" s="197">
        <v>48.39</v>
      </c>
      <c r="P68" s="197">
        <v>48.91</v>
      </c>
      <c r="Q68" s="197">
        <v>5.32</v>
      </c>
      <c r="R68" s="197">
        <v>10.35</v>
      </c>
      <c r="S68" s="197">
        <v>6.44</v>
      </c>
      <c r="T68" s="197">
        <v>0</v>
      </c>
      <c r="U68" s="197">
        <v>317.88</v>
      </c>
      <c r="V68" s="197">
        <v>0</v>
      </c>
      <c r="W68" s="197">
        <v>0</v>
      </c>
      <c r="X68" s="197">
        <v>35.99</v>
      </c>
      <c r="Y68" s="197">
        <v>0</v>
      </c>
      <c r="Z68" s="197">
        <v>66.010000000000005</v>
      </c>
      <c r="AA68" s="197">
        <v>22.01</v>
      </c>
      <c r="AB68" s="197">
        <v>0</v>
      </c>
      <c r="AC68" s="197">
        <v>7.61</v>
      </c>
      <c r="AD68" s="197">
        <v>0</v>
      </c>
      <c r="AE68" s="197">
        <v>0</v>
      </c>
      <c r="AF68" s="197">
        <v>0</v>
      </c>
      <c r="AG68" s="197">
        <v>26.03</v>
      </c>
      <c r="AH68" s="197">
        <v>0</v>
      </c>
      <c r="AI68" s="197">
        <v>0</v>
      </c>
      <c r="AJ68" s="197">
        <v>0</v>
      </c>
      <c r="AK68" s="197">
        <v>48.16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25.14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158.47999999999999</v>
      </c>
      <c r="L69" s="197">
        <v>24.01</v>
      </c>
      <c r="M69" s="197">
        <v>0</v>
      </c>
      <c r="N69" s="197">
        <v>28.81</v>
      </c>
      <c r="O69" s="197">
        <v>48.39</v>
      </c>
      <c r="P69" s="197">
        <v>48.55</v>
      </c>
      <c r="Q69" s="197">
        <v>5.32</v>
      </c>
      <c r="R69" s="197">
        <v>10.35</v>
      </c>
      <c r="S69" s="197">
        <v>6.44</v>
      </c>
      <c r="T69" s="197">
        <v>0</v>
      </c>
      <c r="U69" s="197">
        <v>317.88</v>
      </c>
      <c r="V69" s="197">
        <v>0</v>
      </c>
      <c r="W69" s="197">
        <v>0</v>
      </c>
      <c r="X69" s="197">
        <v>35.99</v>
      </c>
      <c r="Y69" s="197">
        <v>0</v>
      </c>
      <c r="Z69" s="197">
        <v>66.010000000000005</v>
      </c>
      <c r="AA69" s="197">
        <v>22.01</v>
      </c>
      <c r="AB69" s="197">
        <v>0</v>
      </c>
      <c r="AC69" s="197">
        <v>7.61</v>
      </c>
      <c r="AD69" s="197">
        <v>0</v>
      </c>
      <c r="AE69" s="197">
        <v>0</v>
      </c>
      <c r="AF69" s="197">
        <v>0</v>
      </c>
      <c r="AG69" s="197">
        <v>25.39</v>
      </c>
      <c r="AH69" s="197">
        <v>0</v>
      </c>
      <c r="AI69" s="197">
        <v>0</v>
      </c>
      <c r="AJ69" s="197">
        <v>0</v>
      </c>
      <c r="AK69" s="197">
        <v>47.85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12.69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158.47999999999999</v>
      </c>
      <c r="L70" s="197">
        <v>24.01</v>
      </c>
      <c r="M70" s="197">
        <v>0</v>
      </c>
      <c r="N70" s="197">
        <v>28.81</v>
      </c>
      <c r="O70" s="197">
        <v>48.39</v>
      </c>
      <c r="P70" s="197">
        <v>48.55</v>
      </c>
      <c r="Q70" s="197">
        <v>5.32</v>
      </c>
      <c r="R70" s="197">
        <v>10.35</v>
      </c>
      <c r="S70" s="197">
        <v>6.44</v>
      </c>
      <c r="T70" s="197">
        <v>0</v>
      </c>
      <c r="U70" s="197">
        <v>317.88</v>
      </c>
      <c r="V70" s="197">
        <v>0</v>
      </c>
      <c r="W70" s="197">
        <v>0</v>
      </c>
      <c r="X70" s="197">
        <v>35.99</v>
      </c>
      <c r="Y70" s="197">
        <v>0</v>
      </c>
      <c r="Z70" s="197">
        <v>66.010000000000005</v>
      </c>
      <c r="AA70" s="197">
        <v>22.01</v>
      </c>
      <c r="AB70" s="197">
        <v>0</v>
      </c>
      <c r="AC70" s="197">
        <v>7.61</v>
      </c>
      <c r="AD70" s="197">
        <v>0</v>
      </c>
      <c r="AE70" s="197">
        <v>0</v>
      </c>
      <c r="AF70" s="197">
        <v>0</v>
      </c>
      <c r="AG70" s="197">
        <v>26.03</v>
      </c>
      <c r="AH70" s="197">
        <v>0</v>
      </c>
      <c r="AI70" s="197">
        <v>0</v>
      </c>
      <c r="AJ70" s="197">
        <v>0</v>
      </c>
      <c r="AK70" s="197">
        <v>47.55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6.73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158.47999999999999</v>
      </c>
      <c r="L71" s="197">
        <v>24.01</v>
      </c>
      <c r="M71" s="197">
        <v>0</v>
      </c>
      <c r="N71" s="197">
        <v>28.81</v>
      </c>
      <c r="O71" s="197">
        <v>48.39</v>
      </c>
      <c r="P71" s="197">
        <v>48.55</v>
      </c>
      <c r="Q71" s="197">
        <v>5.32</v>
      </c>
      <c r="R71" s="197">
        <v>10.35</v>
      </c>
      <c r="S71" s="197">
        <v>6.44</v>
      </c>
      <c r="T71" s="197">
        <v>0</v>
      </c>
      <c r="U71" s="197">
        <v>317.88</v>
      </c>
      <c r="V71" s="197">
        <v>0</v>
      </c>
      <c r="W71" s="197">
        <v>0</v>
      </c>
      <c r="X71" s="197">
        <v>35.99</v>
      </c>
      <c r="Y71" s="197">
        <v>0</v>
      </c>
      <c r="Z71" s="197">
        <v>66.010000000000005</v>
      </c>
      <c r="AA71" s="197">
        <v>22.01</v>
      </c>
      <c r="AB71" s="197">
        <v>0</v>
      </c>
      <c r="AC71" s="197">
        <v>7.61</v>
      </c>
      <c r="AD71" s="197">
        <v>0</v>
      </c>
      <c r="AE71" s="197">
        <v>0</v>
      </c>
      <c r="AF71" s="197">
        <v>0</v>
      </c>
      <c r="AG71" s="197">
        <v>26.03</v>
      </c>
      <c r="AH71" s="197">
        <v>0</v>
      </c>
      <c r="AI71" s="197">
        <v>0</v>
      </c>
      <c r="AJ71" s="197">
        <v>0</v>
      </c>
      <c r="AK71" s="197">
        <v>47.25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1.69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158.47999999999999</v>
      </c>
      <c r="L72" s="197">
        <v>24.01</v>
      </c>
      <c r="M72" s="197">
        <v>0</v>
      </c>
      <c r="N72" s="197">
        <v>28.81</v>
      </c>
      <c r="O72" s="197">
        <v>48.39</v>
      </c>
      <c r="P72" s="197">
        <v>48.55</v>
      </c>
      <c r="Q72" s="197">
        <v>5.32</v>
      </c>
      <c r="R72" s="197">
        <v>10.35</v>
      </c>
      <c r="S72" s="197">
        <v>6.44</v>
      </c>
      <c r="T72" s="197">
        <v>0</v>
      </c>
      <c r="U72" s="197">
        <v>317.88</v>
      </c>
      <c r="V72" s="197">
        <v>0</v>
      </c>
      <c r="W72" s="197">
        <v>0</v>
      </c>
      <c r="X72" s="197">
        <v>35.99</v>
      </c>
      <c r="Y72" s="197">
        <v>0</v>
      </c>
      <c r="Z72" s="197">
        <v>66.010000000000005</v>
      </c>
      <c r="AA72" s="197">
        <v>22.01</v>
      </c>
      <c r="AB72" s="197">
        <v>0</v>
      </c>
      <c r="AC72" s="197">
        <v>7.61</v>
      </c>
      <c r="AD72" s="197">
        <v>0</v>
      </c>
      <c r="AE72" s="197">
        <v>0</v>
      </c>
      <c r="AF72" s="197">
        <v>0</v>
      </c>
      <c r="AG72" s="197">
        <v>26.03</v>
      </c>
      <c r="AH72" s="197">
        <v>0</v>
      </c>
      <c r="AI72" s="197">
        <v>0</v>
      </c>
      <c r="AJ72" s="197">
        <v>0</v>
      </c>
      <c r="AK72" s="197">
        <v>47.1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0.2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158.47999999999999</v>
      </c>
      <c r="L73" s="197">
        <v>24.01</v>
      </c>
      <c r="M73" s="197">
        <v>0</v>
      </c>
      <c r="N73" s="197">
        <v>28.81</v>
      </c>
      <c r="O73" s="197">
        <v>48.39</v>
      </c>
      <c r="P73" s="197">
        <v>48.55</v>
      </c>
      <c r="Q73" s="197">
        <v>5.32</v>
      </c>
      <c r="R73" s="197">
        <v>10.35</v>
      </c>
      <c r="S73" s="197">
        <v>6.44</v>
      </c>
      <c r="T73" s="197">
        <v>0</v>
      </c>
      <c r="U73" s="197">
        <v>317.88</v>
      </c>
      <c r="V73" s="197">
        <v>0</v>
      </c>
      <c r="W73" s="197">
        <v>0</v>
      </c>
      <c r="X73" s="197">
        <v>35.99</v>
      </c>
      <c r="Y73" s="197">
        <v>0</v>
      </c>
      <c r="Z73" s="197">
        <v>66.010000000000005</v>
      </c>
      <c r="AA73" s="197">
        <v>22.01</v>
      </c>
      <c r="AB73" s="197">
        <v>0</v>
      </c>
      <c r="AC73" s="197">
        <v>7.61</v>
      </c>
      <c r="AD73" s="197">
        <v>0</v>
      </c>
      <c r="AE73" s="197">
        <v>0</v>
      </c>
      <c r="AF73" s="197">
        <v>0</v>
      </c>
      <c r="AG73" s="197">
        <v>26.03</v>
      </c>
      <c r="AH73" s="197">
        <v>0</v>
      </c>
      <c r="AI73" s="197">
        <v>0</v>
      </c>
      <c r="AJ73" s="197">
        <v>0</v>
      </c>
      <c r="AK73" s="197">
        <v>46.8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158.47999999999999</v>
      </c>
      <c r="L74" s="197">
        <v>24.01</v>
      </c>
      <c r="M74" s="197">
        <v>0</v>
      </c>
      <c r="N74" s="197">
        <v>28.81</v>
      </c>
      <c r="O74" s="197">
        <v>48.39</v>
      </c>
      <c r="P74" s="197">
        <v>48.55</v>
      </c>
      <c r="Q74" s="197">
        <v>5.32</v>
      </c>
      <c r="R74" s="197">
        <v>10.35</v>
      </c>
      <c r="S74" s="197">
        <v>6.44</v>
      </c>
      <c r="T74" s="197">
        <v>0</v>
      </c>
      <c r="U74" s="197">
        <v>317.88</v>
      </c>
      <c r="V74" s="197">
        <v>0</v>
      </c>
      <c r="W74" s="197">
        <v>0</v>
      </c>
      <c r="X74" s="197">
        <v>35.99</v>
      </c>
      <c r="Y74" s="197">
        <v>0</v>
      </c>
      <c r="Z74" s="197">
        <v>66.010000000000005</v>
      </c>
      <c r="AA74" s="197">
        <v>22.01</v>
      </c>
      <c r="AB74" s="197">
        <v>0</v>
      </c>
      <c r="AC74" s="197">
        <v>7.61</v>
      </c>
      <c r="AD74" s="197">
        <v>0</v>
      </c>
      <c r="AE74" s="197">
        <v>0</v>
      </c>
      <c r="AF74" s="197">
        <v>0</v>
      </c>
      <c r="AG74" s="197">
        <v>26.03</v>
      </c>
      <c r="AH74" s="197">
        <v>0</v>
      </c>
      <c r="AI74" s="197">
        <v>0</v>
      </c>
      <c r="AJ74" s="197">
        <v>0</v>
      </c>
      <c r="AK74" s="197">
        <v>46.95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158.47999999999999</v>
      </c>
      <c r="L75" s="197">
        <v>24.01</v>
      </c>
      <c r="M75" s="197">
        <v>0</v>
      </c>
      <c r="N75" s="197">
        <v>28.81</v>
      </c>
      <c r="O75" s="197">
        <v>48.39</v>
      </c>
      <c r="P75" s="197">
        <v>48.55</v>
      </c>
      <c r="Q75" s="197">
        <v>5.32</v>
      </c>
      <c r="R75" s="197">
        <v>10.35</v>
      </c>
      <c r="S75" s="197">
        <v>6.44</v>
      </c>
      <c r="T75" s="197">
        <v>0</v>
      </c>
      <c r="U75" s="197">
        <v>317.88</v>
      </c>
      <c r="V75" s="197">
        <v>0</v>
      </c>
      <c r="W75" s="197">
        <v>0</v>
      </c>
      <c r="X75" s="197">
        <v>35.99</v>
      </c>
      <c r="Y75" s="197">
        <v>0</v>
      </c>
      <c r="Z75" s="197">
        <v>66.010000000000005</v>
      </c>
      <c r="AA75" s="197">
        <v>22.01</v>
      </c>
      <c r="AB75" s="197">
        <v>0</v>
      </c>
      <c r="AC75" s="197">
        <v>7.61</v>
      </c>
      <c r="AD75" s="197">
        <v>0</v>
      </c>
      <c r="AE75" s="197">
        <v>0</v>
      </c>
      <c r="AF75" s="197">
        <v>0</v>
      </c>
      <c r="AG75" s="197">
        <v>25.39</v>
      </c>
      <c r="AH75" s="197">
        <v>0</v>
      </c>
      <c r="AI75" s="197">
        <v>0</v>
      </c>
      <c r="AJ75" s="197">
        <v>0</v>
      </c>
      <c r="AK75" s="197">
        <v>46.8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158.47999999999999</v>
      </c>
      <c r="L76" s="197">
        <v>24.01</v>
      </c>
      <c r="M76" s="197">
        <v>0</v>
      </c>
      <c r="N76" s="197">
        <v>28.81</v>
      </c>
      <c r="O76" s="197">
        <v>48.39</v>
      </c>
      <c r="P76" s="197">
        <v>48.55</v>
      </c>
      <c r="Q76" s="197">
        <v>5.32</v>
      </c>
      <c r="R76" s="197">
        <v>10.35</v>
      </c>
      <c r="S76" s="197">
        <v>6.44</v>
      </c>
      <c r="T76" s="197">
        <v>0</v>
      </c>
      <c r="U76" s="197">
        <v>317.88</v>
      </c>
      <c r="V76" s="197">
        <v>0</v>
      </c>
      <c r="W76" s="197">
        <v>0</v>
      </c>
      <c r="X76" s="197">
        <v>35.99</v>
      </c>
      <c r="Y76" s="197">
        <v>0</v>
      </c>
      <c r="Z76" s="197">
        <v>66.010000000000005</v>
      </c>
      <c r="AA76" s="197">
        <v>22.01</v>
      </c>
      <c r="AB76" s="197">
        <v>0</v>
      </c>
      <c r="AC76" s="197">
        <v>7.61</v>
      </c>
      <c r="AD76" s="197">
        <v>0</v>
      </c>
      <c r="AE76" s="197">
        <v>0</v>
      </c>
      <c r="AF76" s="197">
        <v>0</v>
      </c>
      <c r="AG76" s="197">
        <v>26.03</v>
      </c>
      <c r="AH76" s="197">
        <v>0</v>
      </c>
      <c r="AI76" s="197">
        <v>0</v>
      </c>
      <c r="AJ76" s="197">
        <v>0</v>
      </c>
      <c r="AK76" s="197">
        <v>46.8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158.47999999999999</v>
      </c>
      <c r="L77" s="197">
        <v>24.01</v>
      </c>
      <c r="M77" s="197">
        <v>0</v>
      </c>
      <c r="N77" s="197">
        <v>28.81</v>
      </c>
      <c r="O77" s="197">
        <v>48.39</v>
      </c>
      <c r="P77" s="197">
        <v>48.55</v>
      </c>
      <c r="Q77" s="197">
        <v>5.32</v>
      </c>
      <c r="R77" s="197">
        <v>10.35</v>
      </c>
      <c r="S77" s="197">
        <v>6.44</v>
      </c>
      <c r="T77" s="197">
        <v>0</v>
      </c>
      <c r="U77" s="197">
        <v>317.88</v>
      </c>
      <c r="V77" s="197">
        <v>0</v>
      </c>
      <c r="W77" s="197">
        <v>0</v>
      </c>
      <c r="X77" s="197">
        <v>35.99</v>
      </c>
      <c r="Y77" s="197">
        <v>0</v>
      </c>
      <c r="Z77" s="197">
        <v>66.010000000000005</v>
      </c>
      <c r="AA77" s="197">
        <v>22.01</v>
      </c>
      <c r="AB77" s="197">
        <v>0</v>
      </c>
      <c r="AC77" s="197">
        <v>7.61</v>
      </c>
      <c r="AD77" s="197">
        <v>0</v>
      </c>
      <c r="AE77" s="197">
        <v>0</v>
      </c>
      <c r="AF77" s="197">
        <v>0</v>
      </c>
      <c r="AG77" s="197">
        <v>26.03</v>
      </c>
      <c r="AH77" s="197">
        <v>0</v>
      </c>
      <c r="AI77" s="197">
        <v>0</v>
      </c>
      <c r="AJ77" s="197">
        <v>0</v>
      </c>
      <c r="AK77" s="197">
        <v>46.8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158.47999999999999</v>
      </c>
      <c r="L78" s="197">
        <v>24.01</v>
      </c>
      <c r="M78" s="197">
        <v>0</v>
      </c>
      <c r="N78" s="197">
        <v>28.81</v>
      </c>
      <c r="O78" s="197">
        <v>48.39</v>
      </c>
      <c r="P78" s="197">
        <v>48.55</v>
      </c>
      <c r="Q78" s="197">
        <v>5.32</v>
      </c>
      <c r="R78" s="197">
        <v>10.35</v>
      </c>
      <c r="S78" s="197">
        <v>6.44</v>
      </c>
      <c r="T78" s="197">
        <v>0</v>
      </c>
      <c r="U78" s="197">
        <v>317.88</v>
      </c>
      <c r="V78" s="197">
        <v>0</v>
      </c>
      <c r="W78" s="197">
        <v>0</v>
      </c>
      <c r="X78" s="197">
        <v>35.99</v>
      </c>
      <c r="Y78" s="197">
        <v>0</v>
      </c>
      <c r="Z78" s="197">
        <v>66.010000000000005</v>
      </c>
      <c r="AA78" s="197">
        <v>22.01</v>
      </c>
      <c r="AB78" s="197">
        <v>0</v>
      </c>
      <c r="AC78" s="197">
        <v>7.61</v>
      </c>
      <c r="AD78" s="197">
        <v>0</v>
      </c>
      <c r="AE78" s="197">
        <v>0</v>
      </c>
      <c r="AF78" s="197">
        <v>0</v>
      </c>
      <c r="AG78" s="197">
        <v>26.03</v>
      </c>
      <c r="AH78" s="197">
        <v>0</v>
      </c>
      <c r="AI78" s="197">
        <v>0</v>
      </c>
      <c r="AJ78" s="197">
        <v>0</v>
      </c>
      <c r="AK78" s="197">
        <v>46.8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158.47999999999999</v>
      </c>
      <c r="L79" s="197">
        <v>24.01</v>
      </c>
      <c r="M79" s="197">
        <v>0</v>
      </c>
      <c r="N79" s="197">
        <v>28.81</v>
      </c>
      <c r="O79" s="197">
        <v>48.39</v>
      </c>
      <c r="P79" s="197">
        <v>48.55</v>
      </c>
      <c r="Q79" s="197">
        <v>5.32</v>
      </c>
      <c r="R79" s="197">
        <v>10.35</v>
      </c>
      <c r="S79" s="197">
        <v>6.44</v>
      </c>
      <c r="T79" s="197">
        <v>0</v>
      </c>
      <c r="U79" s="197">
        <v>317.88</v>
      </c>
      <c r="V79" s="197">
        <v>0</v>
      </c>
      <c r="W79" s="197">
        <v>0</v>
      </c>
      <c r="X79" s="197">
        <v>35.99</v>
      </c>
      <c r="Y79" s="197">
        <v>0</v>
      </c>
      <c r="Z79" s="197">
        <v>66.010000000000005</v>
      </c>
      <c r="AA79" s="197">
        <v>22.01</v>
      </c>
      <c r="AB79" s="197">
        <v>0</v>
      </c>
      <c r="AC79" s="197">
        <v>7.61</v>
      </c>
      <c r="AD79" s="197">
        <v>0</v>
      </c>
      <c r="AE79" s="197">
        <v>0</v>
      </c>
      <c r="AF79" s="197">
        <v>0</v>
      </c>
      <c r="AG79" s="197">
        <v>26.03</v>
      </c>
      <c r="AH79" s="197">
        <v>0</v>
      </c>
      <c r="AI79" s="197">
        <v>0</v>
      </c>
      <c r="AJ79" s="197">
        <v>0</v>
      </c>
      <c r="AK79" s="197">
        <v>46.8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158.47999999999999</v>
      </c>
      <c r="L80" s="197">
        <v>24.01</v>
      </c>
      <c r="M80" s="197">
        <v>0</v>
      </c>
      <c r="N80" s="197">
        <v>28.81</v>
      </c>
      <c r="O80" s="197">
        <v>48.39</v>
      </c>
      <c r="P80" s="197">
        <v>48.55</v>
      </c>
      <c r="Q80" s="197">
        <v>5.32</v>
      </c>
      <c r="R80" s="197">
        <v>10.35</v>
      </c>
      <c r="S80" s="197">
        <v>6.44</v>
      </c>
      <c r="T80" s="197">
        <v>0</v>
      </c>
      <c r="U80" s="197">
        <v>317.88</v>
      </c>
      <c r="V80" s="197">
        <v>0</v>
      </c>
      <c r="W80" s="197">
        <v>0</v>
      </c>
      <c r="X80" s="197">
        <v>35.99</v>
      </c>
      <c r="Y80" s="197">
        <v>0</v>
      </c>
      <c r="Z80" s="197">
        <v>66.010000000000005</v>
      </c>
      <c r="AA80" s="197">
        <v>22.01</v>
      </c>
      <c r="AB80" s="197">
        <v>0</v>
      </c>
      <c r="AC80" s="197">
        <v>7.61</v>
      </c>
      <c r="AD80" s="197">
        <v>0</v>
      </c>
      <c r="AE80" s="197">
        <v>0</v>
      </c>
      <c r="AF80" s="197">
        <v>0</v>
      </c>
      <c r="AG80" s="197">
        <v>26.03</v>
      </c>
      <c r="AH80" s="197">
        <v>0</v>
      </c>
      <c r="AI80" s="197">
        <v>0</v>
      </c>
      <c r="AJ80" s="197">
        <v>0</v>
      </c>
      <c r="AK80" s="197">
        <v>46.8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158.47999999999999</v>
      </c>
      <c r="L81" s="197">
        <v>24.01</v>
      </c>
      <c r="M81" s="197">
        <v>0</v>
      </c>
      <c r="N81" s="197">
        <v>28.81</v>
      </c>
      <c r="O81" s="197">
        <v>48.39</v>
      </c>
      <c r="P81" s="197">
        <v>48.38</v>
      </c>
      <c r="Q81" s="197">
        <v>5.32</v>
      </c>
      <c r="R81" s="197">
        <v>10.35</v>
      </c>
      <c r="S81" s="197">
        <v>6.44</v>
      </c>
      <c r="T81" s="197">
        <v>0</v>
      </c>
      <c r="U81" s="197">
        <v>317.88</v>
      </c>
      <c r="V81" s="197">
        <v>0</v>
      </c>
      <c r="W81" s="197">
        <v>0</v>
      </c>
      <c r="X81" s="197">
        <v>35.99</v>
      </c>
      <c r="Y81" s="197">
        <v>0</v>
      </c>
      <c r="Z81" s="197">
        <v>66.010000000000005</v>
      </c>
      <c r="AA81" s="197">
        <v>22.01</v>
      </c>
      <c r="AB81" s="197">
        <v>0</v>
      </c>
      <c r="AC81" s="197">
        <v>7.61</v>
      </c>
      <c r="AD81" s="197">
        <v>0</v>
      </c>
      <c r="AE81" s="197">
        <v>0</v>
      </c>
      <c r="AF81" s="197">
        <v>0</v>
      </c>
      <c r="AG81" s="197">
        <v>26.03</v>
      </c>
      <c r="AH81" s="197">
        <v>0</v>
      </c>
      <c r="AI81" s="197">
        <v>0</v>
      </c>
      <c r="AJ81" s="197">
        <v>0</v>
      </c>
      <c r="AK81" s="197">
        <v>46.8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158.47999999999999</v>
      </c>
      <c r="L82" s="197">
        <v>24.01</v>
      </c>
      <c r="M82" s="197">
        <v>0</v>
      </c>
      <c r="N82" s="197">
        <v>28.81</v>
      </c>
      <c r="O82" s="197">
        <v>48.39</v>
      </c>
      <c r="P82" s="197">
        <v>48.55</v>
      </c>
      <c r="Q82" s="197">
        <v>5.32</v>
      </c>
      <c r="R82" s="197">
        <v>10.35</v>
      </c>
      <c r="S82" s="197">
        <v>6.44</v>
      </c>
      <c r="T82" s="197">
        <v>0</v>
      </c>
      <c r="U82" s="197">
        <v>317.88</v>
      </c>
      <c r="V82" s="197">
        <v>0</v>
      </c>
      <c r="W82" s="197">
        <v>0</v>
      </c>
      <c r="X82" s="197">
        <v>35.99</v>
      </c>
      <c r="Y82" s="197">
        <v>0</v>
      </c>
      <c r="Z82" s="197">
        <v>66.010000000000005</v>
      </c>
      <c r="AA82" s="197">
        <v>22.01</v>
      </c>
      <c r="AB82" s="197">
        <v>0</v>
      </c>
      <c r="AC82" s="197">
        <v>7.61</v>
      </c>
      <c r="AD82" s="197">
        <v>0</v>
      </c>
      <c r="AE82" s="197">
        <v>0</v>
      </c>
      <c r="AF82" s="197">
        <v>0</v>
      </c>
      <c r="AG82" s="197">
        <v>26.03</v>
      </c>
      <c r="AH82" s="197">
        <v>0</v>
      </c>
      <c r="AI82" s="197">
        <v>0</v>
      </c>
      <c r="AJ82" s="197">
        <v>0</v>
      </c>
      <c r="AK82" s="197">
        <v>46.8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158.47999999999999</v>
      </c>
      <c r="L83" s="197">
        <v>24.01</v>
      </c>
      <c r="M83" s="197">
        <v>0</v>
      </c>
      <c r="N83" s="197">
        <v>28.81</v>
      </c>
      <c r="O83" s="197">
        <v>48.39</v>
      </c>
      <c r="P83" s="197">
        <v>48.55</v>
      </c>
      <c r="Q83" s="197">
        <v>5.32</v>
      </c>
      <c r="R83" s="197">
        <v>10.35</v>
      </c>
      <c r="S83" s="197">
        <v>6.44</v>
      </c>
      <c r="T83" s="197">
        <v>0</v>
      </c>
      <c r="U83" s="197">
        <v>317.88</v>
      </c>
      <c r="V83" s="197">
        <v>0</v>
      </c>
      <c r="W83" s="197">
        <v>0</v>
      </c>
      <c r="X83" s="197">
        <v>35.99</v>
      </c>
      <c r="Y83" s="197">
        <v>0</v>
      </c>
      <c r="Z83" s="197">
        <v>66.010000000000005</v>
      </c>
      <c r="AA83" s="197">
        <v>22.01</v>
      </c>
      <c r="AB83" s="197">
        <v>0</v>
      </c>
      <c r="AC83" s="197">
        <v>7.31</v>
      </c>
      <c r="AD83" s="197">
        <v>0</v>
      </c>
      <c r="AE83" s="197">
        <v>0</v>
      </c>
      <c r="AF83" s="197">
        <v>0</v>
      </c>
      <c r="AG83" s="197">
        <v>26.03</v>
      </c>
      <c r="AH83" s="197">
        <v>0</v>
      </c>
      <c r="AI83" s="197">
        <v>0</v>
      </c>
      <c r="AJ83" s="197">
        <v>0</v>
      </c>
      <c r="AK83" s="197">
        <v>46.8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158.47999999999999</v>
      </c>
      <c r="L84" s="197">
        <v>24.01</v>
      </c>
      <c r="M84" s="197">
        <v>0</v>
      </c>
      <c r="N84" s="197">
        <v>28.81</v>
      </c>
      <c r="O84" s="197">
        <v>48.39</v>
      </c>
      <c r="P84" s="197">
        <v>48.55</v>
      </c>
      <c r="Q84" s="197">
        <v>5.32</v>
      </c>
      <c r="R84" s="197">
        <v>10.35</v>
      </c>
      <c r="S84" s="197">
        <v>6.44</v>
      </c>
      <c r="T84" s="197">
        <v>0</v>
      </c>
      <c r="U84" s="197">
        <v>317.88</v>
      </c>
      <c r="V84" s="197">
        <v>0</v>
      </c>
      <c r="W84" s="197">
        <v>0</v>
      </c>
      <c r="X84" s="197">
        <v>35.99</v>
      </c>
      <c r="Y84" s="197">
        <v>0</v>
      </c>
      <c r="Z84" s="197">
        <v>66.010000000000005</v>
      </c>
      <c r="AA84" s="197">
        <v>22.01</v>
      </c>
      <c r="AB84" s="197">
        <v>0</v>
      </c>
      <c r="AC84" s="197">
        <v>7.31</v>
      </c>
      <c r="AD84" s="197">
        <v>0</v>
      </c>
      <c r="AE84" s="197">
        <v>0</v>
      </c>
      <c r="AF84" s="197">
        <v>0</v>
      </c>
      <c r="AG84" s="197">
        <v>26.03</v>
      </c>
      <c r="AH84" s="197">
        <v>0</v>
      </c>
      <c r="AI84" s="197">
        <v>0</v>
      </c>
      <c r="AJ84" s="197">
        <v>0</v>
      </c>
      <c r="AK84" s="197">
        <v>46.8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158.47999999999999</v>
      </c>
      <c r="L85" s="197">
        <v>24.01</v>
      </c>
      <c r="M85" s="197">
        <v>0</v>
      </c>
      <c r="N85" s="197">
        <v>28.81</v>
      </c>
      <c r="O85" s="197">
        <v>48.39</v>
      </c>
      <c r="P85" s="197">
        <v>48.2</v>
      </c>
      <c r="Q85" s="197">
        <v>5.32</v>
      </c>
      <c r="R85" s="197">
        <v>10.35</v>
      </c>
      <c r="S85" s="197">
        <v>6.44</v>
      </c>
      <c r="T85" s="197">
        <v>0</v>
      </c>
      <c r="U85" s="197">
        <v>317.88</v>
      </c>
      <c r="V85" s="197">
        <v>0</v>
      </c>
      <c r="W85" s="197">
        <v>0</v>
      </c>
      <c r="X85" s="197">
        <v>35.99</v>
      </c>
      <c r="Y85" s="197">
        <v>0</v>
      </c>
      <c r="Z85" s="197">
        <v>66.010000000000005</v>
      </c>
      <c r="AA85" s="197">
        <v>22.01</v>
      </c>
      <c r="AB85" s="197">
        <v>0</v>
      </c>
      <c r="AC85" s="197">
        <v>7.31</v>
      </c>
      <c r="AD85" s="197">
        <v>0</v>
      </c>
      <c r="AE85" s="197">
        <v>0</v>
      </c>
      <c r="AF85" s="197">
        <v>0</v>
      </c>
      <c r="AG85" s="197">
        <v>26.03</v>
      </c>
      <c r="AH85" s="197">
        <v>0</v>
      </c>
      <c r="AI85" s="197">
        <v>0</v>
      </c>
      <c r="AJ85" s="197">
        <v>0</v>
      </c>
      <c r="AK85" s="197">
        <v>46.8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158.47999999999999</v>
      </c>
      <c r="L86" s="197">
        <v>24.01</v>
      </c>
      <c r="M86" s="197">
        <v>0</v>
      </c>
      <c r="N86" s="197">
        <v>28.81</v>
      </c>
      <c r="O86" s="197">
        <v>48.39</v>
      </c>
      <c r="P86" s="197">
        <v>48.2</v>
      </c>
      <c r="Q86" s="197">
        <v>5.32</v>
      </c>
      <c r="R86" s="197">
        <v>10.35</v>
      </c>
      <c r="S86" s="197">
        <v>6.44</v>
      </c>
      <c r="T86" s="197">
        <v>0</v>
      </c>
      <c r="U86" s="197">
        <v>317.88</v>
      </c>
      <c r="V86" s="197">
        <v>0</v>
      </c>
      <c r="W86" s="197">
        <v>0</v>
      </c>
      <c r="X86" s="197">
        <v>35.99</v>
      </c>
      <c r="Y86" s="197">
        <v>0</v>
      </c>
      <c r="Z86" s="197">
        <v>66.010000000000005</v>
      </c>
      <c r="AA86" s="197">
        <v>22.01</v>
      </c>
      <c r="AB86" s="197">
        <v>0</v>
      </c>
      <c r="AC86" s="197">
        <v>7.31</v>
      </c>
      <c r="AD86" s="197">
        <v>0</v>
      </c>
      <c r="AE86" s="197">
        <v>0</v>
      </c>
      <c r="AF86" s="197">
        <v>0</v>
      </c>
      <c r="AG86" s="197">
        <v>26.03</v>
      </c>
      <c r="AH86" s="197">
        <v>0</v>
      </c>
      <c r="AI86" s="197">
        <v>0</v>
      </c>
      <c r="AJ86" s="197">
        <v>0</v>
      </c>
      <c r="AK86" s="197">
        <v>46.8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158.51</v>
      </c>
      <c r="L87" s="197">
        <v>7.68</v>
      </c>
      <c r="M87" s="197">
        <v>0</v>
      </c>
      <c r="N87" s="197">
        <v>28.81</v>
      </c>
      <c r="O87" s="197">
        <v>48.39</v>
      </c>
      <c r="P87" s="197">
        <v>48.2</v>
      </c>
      <c r="Q87" s="197">
        <v>1.92</v>
      </c>
      <c r="R87" s="197">
        <v>5</v>
      </c>
      <c r="S87" s="197">
        <v>3</v>
      </c>
      <c r="T87" s="197">
        <v>0</v>
      </c>
      <c r="U87" s="197">
        <v>318.42</v>
      </c>
      <c r="V87" s="197">
        <v>0</v>
      </c>
      <c r="W87" s="197">
        <v>0</v>
      </c>
      <c r="X87" s="197">
        <v>35.99</v>
      </c>
      <c r="Y87" s="197">
        <v>0</v>
      </c>
      <c r="Z87" s="197">
        <v>66.010000000000005</v>
      </c>
      <c r="AA87" s="197">
        <v>17.21</v>
      </c>
      <c r="AB87" s="197">
        <v>0</v>
      </c>
      <c r="AC87" s="197">
        <v>7.31</v>
      </c>
      <c r="AD87" s="197">
        <v>0</v>
      </c>
      <c r="AE87" s="197">
        <v>0</v>
      </c>
      <c r="AF87" s="197">
        <v>0</v>
      </c>
      <c r="AG87" s="197">
        <v>26.03</v>
      </c>
      <c r="AH87" s="197">
        <v>0</v>
      </c>
      <c r="AI87" s="197">
        <v>0</v>
      </c>
      <c r="AJ87" s="197">
        <v>0</v>
      </c>
      <c r="AK87" s="197">
        <v>46.8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158.51</v>
      </c>
      <c r="L88" s="197">
        <v>7.68</v>
      </c>
      <c r="M88" s="197">
        <v>0</v>
      </c>
      <c r="N88" s="197">
        <v>28.81</v>
      </c>
      <c r="O88" s="197">
        <v>48.39</v>
      </c>
      <c r="P88" s="197">
        <v>48.2</v>
      </c>
      <c r="Q88" s="197">
        <v>1.92</v>
      </c>
      <c r="R88" s="197">
        <v>4.8</v>
      </c>
      <c r="S88" s="197">
        <v>2.88</v>
      </c>
      <c r="T88" s="197">
        <v>0</v>
      </c>
      <c r="U88" s="197">
        <v>318.42</v>
      </c>
      <c r="V88" s="197">
        <v>0</v>
      </c>
      <c r="W88" s="197">
        <v>0</v>
      </c>
      <c r="X88" s="197">
        <v>35.99</v>
      </c>
      <c r="Y88" s="197">
        <v>0</v>
      </c>
      <c r="Z88" s="197">
        <v>66.010000000000005</v>
      </c>
      <c r="AA88" s="197">
        <v>22</v>
      </c>
      <c r="AB88" s="197">
        <v>0</v>
      </c>
      <c r="AC88" s="197">
        <v>7.31</v>
      </c>
      <c r="AD88" s="197">
        <v>0</v>
      </c>
      <c r="AE88" s="197">
        <v>0</v>
      </c>
      <c r="AF88" s="197">
        <v>0</v>
      </c>
      <c r="AG88" s="197">
        <v>26.03</v>
      </c>
      <c r="AH88" s="197">
        <v>0</v>
      </c>
      <c r="AI88" s="197">
        <v>0</v>
      </c>
      <c r="AJ88" s="197">
        <v>0</v>
      </c>
      <c r="AK88" s="197">
        <v>46.8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120.06</v>
      </c>
      <c r="L89" s="197">
        <v>7.68</v>
      </c>
      <c r="M89" s="197">
        <v>0</v>
      </c>
      <c r="N89" s="197">
        <v>28.81</v>
      </c>
      <c r="O89" s="197">
        <v>48.39</v>
      </c>
      <c r="P89" s="197">
        <v>48.2</v>
      </c>
      <c r="Q89" s="197">
        <v>1.92</v>
      </c>
      <c r="R89" s="197">
        <v>4.8</v>
      </c>
      <c r="S89" s="197">
        <v>2.88</v>
      </c>
      <c r="T89" s="197">
        <v>0</v>
      </c>
      <c r="U89" s="197">
        <v>318.42</v>
      </c>
      <c r="V89" s="197">
        <v>0</v>
      </c>
      <c r="W89" s="197">
        <v>0</v>
      </c>
      <c r="X89" s="197">
        <v>35.99</v>
      </c>
      <c r="Y89" s="197">
        <v>0</v>
      </c>
      <c r="Z89" s="197">
        <v>66.010000000000005</v>
      </c>
      <c r="AA89" s="197">
        <v>22</v>
      </c>
      <c r="AB89" s="197">
        <v>0</v>
      </c>
      <c r="AC89" s="197">
        <v>5.99</v>
      </c>
      <c r="AD89" s="197">
        <v>0</v>
      </c>
      <c r="AE89" s="197">
        <v>0</v>
      </c>
      <c r="AF89" s="197">
        <v>0</v>
      </c>
      <c r="AG89" s="197">
        <v>26.03</v>
      </c>
      <c r="AH89" s="197">
        <v>0</v>
      </c>
      <c r="AI89" s="197">
        <v>0</v>
      </c>
      <c r="AJ89" s="197">
        <v>0</v>
      </c>
      <c r="AK89" s="197">
        <v>49.37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120.06</v>
      </c>
      <c r="L90" s="197">
        <v>7.68</v>
      </c>
      <c r="M90" s="197">
        <v>0</v>
      </c>
      <c r="N90" s="197">
        <v>28.81</v>
      </c>
      <c r="O90" s="197">
        <v>48.39</v>
      </c>
      <c r="P90" s="197">
        <v>48.2</v>
      </c>
      <c r="Q90" s="197">
        <v>1.92</v>
      </c>
      <c r="R90" s="197">
        <v>4.8</v>
      </c>
      <c r="S90" s="197">
        <v>2.88</v>
      </c>
      <c r="T90" s="197">
        <v>0</v>
      </c>
      <c r="U90" s="197">
        <v>318.42</v>
      </c>
      <c r="V90" s="197">
        <v>0</v>
      </c>
      <c r="W90" s="197">
        <v>0</v>
      </c>
      <c r="X90" s="197">
        <v>35.99</v>
      </c>
      <c r="Y90" s="197">
        <v>0</v>
      </c>
      <c r="Z90" s="197">
        <v>66.010000000000005</v>
      </c>
      <c r="AA90" s="197">
        <v>22</v>
      </c>
      <c r="AB90" s="197">
        <v>0</v>
      </c>
      <c r="AC90" s="197">
        <v>5.99</v>
      </c>
      <c r="AD90" s="197">
        <v>0</v>
      </c>
      <c r="AE90" s="197">
        <v>0</v>
      </c>
      <c r="AF90" s="197">
        <v>0</v>
      </c>
      <c r="AG90" s="197">
        <v>26.03</v>
      </c>
      <c r="AH90" s="197">
        <v>0</v>
      </c>
      <c r="AI90" s="197">
        <v>0</v>
      </c>
      <c r="AJ90" s="197">
        <v>0</v>
      </c>
      <c r="AK90" s="197">
        <v>49.69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120.06</v>
      </c>
      <c r="L91" s="197">
        <v>7.68</v>
      </c>
      <c r="M91" s="197">
        <v>0</v>
      </c>
      <c r="N91" s="197">
        <v>28.81</v>
      </c>
      <c r="O91" s="197">
        <v>48.39</v>
      </c>
      <c r="P91" s="197">
        <v>48.2</v>
      </c>
      <c r="Q91" s="197">
        <v>1.92</v>
      </c>
      <c r="R91" s="197">
        <v>4.8</v>
      </c>
      <c r="S91" s="197">
        <v>2.88</v>
      </c>
      <c r="T91" s="197">
        <v>0</v>
      </c>
      <c r="U91" s="197">
        <v>318.42</v>
      </c>
      <c r="V91" s="197">
        <v>0</v>
      </c>
      <c r="W91" s="197">
        <v>0</v>
      </c>
      <c r="X91" s="197">
        <v>35.99</v>
      </c>
      <c r="Y91" s="197">
        <v>0</v>
      </c>
      <c r="Z91" s="197">
        <v>66.010000000000005</v>
      </c>
      <c r="AA91" s="197">
        <v>22</v>
      </c>
      <c r="AB91" s="197">
        <v>0</v>
      </c>
      <c r="AC91" s="197">
        <v>5.99</v>
      </c>
      <c r="AD91" s="197">
        <v>0</v>
      </c>
      <c r="AE91" s="197">
        <v>0</v>
      </c>
      <c r="AF91" s="197">
        <v>0</v>
      </c>
      <c r="AG91" s="197">
        <v>26.03</v>
      </c>
      <c r="AH91" s="197">
        <v>0</v>
      </c>
      <c r="AI91" s="197">
        <v>0</v>
      </c>
      <c r="AJ91" s="197">
        <v>0</v>
      </c>
      <c r="AK91" s="197">
        <v>49.92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120.06</v>
      </c>
      <c r="L92" s="197">
        <v>7.68</v>
      </c>
      <c r="M92" s="197">
        <v>0</v>
      </c>
      <c r="N92" s="197">
        <v>28.81</v>
      </c>
      <c r="O92" s="197">
        <v>48.39</v>
      </c>
      <c r="P92" s="197">
        <v>48.2</v>
      </c>
      <c r="Q92" s="197">
        <v>1.92</v>
      </c>
      <c r="R92" s="197">
        <v>4.8</v>
      </c>
      <c r="S92" s="197">
        <v>2.88</v>
      </c>
      <c r="T92" s="197">
        <v>0</v>
      </c>
      <c r="U92" s="197">
        <v>318.42</v>
      </c>
      <c r="V92" s="197">
        <v>0</v>
      </c>
      <c r="W92" s="197">
        <v>0</v>
      </c>
      <c r="X92" s="197">
        <v>35.99</v>
      </c>
      <c r="Y92" s="197">
        <v>0</v>
      </c>
      <c r="Z92" s="197">
        <v>66.010000000000005</v>
      </c>
      <c r="AA92" s="197">
        <v>22</v>
      </c>
      <c r="AB92" s="197">
        <v>0</v>
      </c>
      <c r="AC92" s="197">
        <v>5.99</v>
      </c>
      <c r="AD92" s="197">
        <v>0</v>
      </c>
      <c r="AE92" s="197">
        <v>0</v>
      </c>
      <c r="AF92" s="197">
        <v>0</v>
      </c>
      <c r="AG92" s="197">
        <v>26.03</v>
      </c>
      <c r="AH92" s="197">
        <v>0</v>
      </c>
      <c r="AI92" s="197">
        <v>0</v>
      </c>
      <c r="AJ92" s="197">
        <v>0</v>
      </c>
      <c r="AK92" s="197">
        <v>49.92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120.06</v>
      </c>
      <c r="L93" s="197">
        <v>7.68</v>
      </c>
      <c r="M93" s="197">
        <v>0</v>
      </c>
      <c r="N93" s="197">
        <v>28.81</v>
      </c>
      <c r="O93" s="197">
        <v>48.39</v>
      </c>
      <c r="P93" s="197">
        <v>48.2</v>
      </c>
      <c r="Q93" s="197">
        <v>1.92</v>
      </c>
      <c r="R93" s="197">
        <v>4.8</v>
      </c>
      <c r="S93" s="197">
        <v>2.88</v>
      </c>
      <c r="T93" s="197">
        <v>0</v>
      </c>
      <c r="U93" s="197">
        <v>318.42</v>
      </c>
      <c r="V93" s="197">
        <v>0</v>
      </c>
      <c r="W93" s="197">
        <v>0</v>
      </c>
      <c r="X93" s="197">
        <v>35.99</v>
      </c>
      <c r="Y93" s="197">
        <v>0</v>
      </c>
      <c r="Z93" s="197">
        <v>66.010000000000005</v>
      </c>
      <c r="AA93" s="197">
        <v>22</v>
      </c>
      <c r="AB93" s="197">
        <v>0</v>
      </c>
      <c r="AC93" s="197">
        <v>5.99</v>
      </c>
      <c r="AD93" s="197">
        <v>0</v>
      </c>
      <c r="AE93" s="197">
        <v>0</v>
      </c>
      <c r="AF93" s="197">
        <v>0</v>
      </c>
      <c r="AG93" s="197">
        <v>26.03</v>
      </c>
      <c r="AH93" s="197">
        <v>0</v>
      </c>
      <c r="AI93" s="197">
        <v>0</v>
      </c>
      <c r="AJ93" s="197">
        <v>0</v>
      </c>
      <c r="AK93" s="197">
        <v>49.92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76.84</v>
      </c>
      <c r="L94" s="197">
        <v>7.68</v>
      </c>
      <c r="M94" s="197">
        <v>0</v>
      </c>
      <c r="N94" s="197">
        <v>28.81</v>
      </c>
      <c r="O94" s="197">
        <v>48.39</v>
      </c>
      <c r="P94" s="197">
        <v>48.2</v>
      </c>
      <c r="Q94" s="197">
        <v>1.92</v>
      </c>
      <c r="R94" s="197">
        <v>4.8</v>
      </c>
      <c r="S94" s="197">
        <v>2.88</v>
      </c>
      <c r="T94" s="197">
        <v>0</v>
      </c>
      <c r="U94" s="197">
        <v>318.42</v>
      </c>
      <c r="V94" s="197">
        <v>0</v>
      </c>
      <c r="W94" s="197">
        <v>0</v>
      </c>
      <c r="X94" s="197">
        <v>35.99</v>
      </c>
      <c r="Y94" s="197">
        <v>0</v>
      </c>
      <c r="Z94" s="197">
        <v>66.010000000000005</v>
      </c>
      <c r="AA94" s="197">
        <v>22</v>
      </c>
      <c r="AB94" s="197">
        <v>0</v>
      </c>
      <c r="AC94" s="197">
        <v>5.99</v>
      </c>
      <c r="AD94" s="197">
        <v>0</v>
      </c>
      <c r="AE94" s="197">
        <v>0</v>
      </c>
      <c r="AF94" s="197">
        <v>0</v>
      </c>
      <c r="AG94" s="197">
        <v>26.03</v>
      </c>
      <c r="AH94" s="197">
        <v>0</v>
      </c>
      <c r="AI94" s="197">
        <v>0</v>
      </c>
      <c r="AJ94" s="197">
        <v>0</v>
      </c>
      <c r="AK94" s="197">
        <v>49.92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76.84</v>
      </c>
      <c r="L95" s="197">
        <v>7.68</v>
      </c>
      <c r="M95" s="197">
        <v>0</v>
      </c>
      <c r="N95" s="197">
        <v>28.81</v>
      </c>
      <c r="O95" s="197">
        <v>48.39</v>
      </c>
      <c r="P95" s="197">
        <v>48.2</v>
      </c>
      <c r="Q95" s="197">
        <v>1.92</v>
      </c>
      <c r="R95" s="197">
        <v>4.8600000000000003</v>
      </c>
      <c r="S95" s="197">
        <v>2.92</v>
      </c>
      <c r="T95" s="197">
        <v>0</v>
      </c>
      <c r="U95" s="197">
        <v>318.42</v>
      </c>
      <c r="V95" s="197">
        <v>0</v>
      </c>
      <c r="W95" s="197">
        <v>0</v>
      </c>
      <c r="X95" s="197">
        <v>35.99</v>
      </c>
      <c r="Y95" s="197">
        <v>0</v>
      </c>
      <c r="Z95" s="197">
        <v>60.4</v>
      </c>
      <c r="AA95" s="197">
        <v>22</v>
      </c>
      <c r="AB95" s="197">
        <v>0</v>
      </c>
      <c r="AC95" s="197">
        <v>5.99</v>
      </c>
      <c r="AD95" s="197">
        <v>0</v>
      </c>
      <c r="AE95" s="197">
        <v>0</v>
      </c>
      <c r="AF95" s="197">
        <v>0</v>
      </c>
      <c r="AG95" s="197">
        <v>26.03</v>
      </c>
      <c r="AH95" s="197">
        <v>0</v>
      </c>
      <c r="AI95" s="197">
        <v>0</v>
      </c>
      <c r="AJ95" s="197">
        <v>0</v>
      </c>
      <c r="AK95" s="197">
        <v>49.92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76.84</v>
      </c>
      <c r="L96" s="197">
        <v>7.68</v>
      </c>
      <c r="M96" s="197">
        <v>0</v>
      </c>
      <c r="N96" s="197">
        <v>28.81</v>
      </c>
      <c r="O96" s="197">
        <v>48.39</v>
      </c>
      <c r="P96" s="197">
        <v>48.2</v>
      </c>
      <c r="Q96" s="197">
        <v>1.92</v>
      </c>
      <c r="R96" s="197">
        <v>4.87</v>
      </c>
      <c r="S96" s="197">
        <v>2.92</v>
      </c>
      <c r="T96" s="197">
        <v>0</v>
      </c>
      <c r="U96" s="197">
        <v>318.42</v>
      </c>
      <c r="V96" s="197">
        <v>0</v>
      </c>
      <c r="W96" s="197">
        <v>0</v>
      </c>
      <c r="X96" s="197">
        <v>35.99</v>
      </c>
      <c r="Y96" s="197">
        <v>0</v>
      </c>
      <c r="Z96" s="197">
        <v>58.33</v>
      </c>
      <c r="AA96" s="197">
        <v>22.01</v>
      </c>
      <c r="AB96" s="197">
        <v>0</v>
      </c>
      <c r="AC96" s="197">
        <v>5.99</v>
      </c>
      <c r="AD96" s="197">
        <v>0</v>
      </c>
      <c r="AE96" s="197">
        <v>0</v>
      </c>
      <c r="AF96" s="197">
        <v>0</v>
      </c>
      <c r="AG96" s="197">
        <v>26.03</v>
      </c>
      <c r="AH96" s="197">
        <v>0</v>
      </c>
      <c r="AI96" s="197">
        <v>0</v>
      </c>
      <c r="AJ96" s="197">
        <v>0</v>
      </c>
      <c r="AK96" s="197">
        <v>49.92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76.84</v>
      </c>
      <c r="L97" s="197">
        <v>7.68</v>
      </c>
      <c r="M97" s="197">
        <v>0</v>
      </c>
      <c r="N97" s="197">
        <v>28.81</v>
      </c>
      <c r="O97" s="197">
        <v>48.39</v>
      </c>
      <c r="P97" s="197">
        <v>48.2</v>
      </c>
      <c r="Q97" s="197">
        <v>1.92</v>
      </c>
      <c r="R97" s="197">
        <v>4.88</v>
      </c>
      <c r="S97" s="197">
        <v>2.92</v>
      </c>
      <c r="T97" s="197">
        <v>0</v>
      </c>
      <c r="U97" s="197">
        <v>318.42</v>
      </c>
      <c r="V97" s="197">
        <v>0</v>
      </c>
      <c r="W97" s="197">
        <v>0</v>
      </c>
      <c r="X97" s="197">
        <v>35.99</v>
      </c>
      <c r="Y97" s="197">
        <v>0</v>
      </c>
      <c r="Z97" s="197">
        <v>64.650000000000006</v>
      </c>
      <c r="AA97" s="197">
        <v>22.01</v>
      </c>
      <c r="AB97" s="197">
        <v>0</v>
      </c>
      <c r="AC97" s="197">
        <v>5.99</v>
      </c>
      <c r="AD97" s="197">
        <v>0</v>
      </c>
      <c r="AE97" s="197">
        <v>0</v>
      </c>
      <c r="AF97" s="197">
        <v>0</v>
      </c>
      <c r="AG97" s="197">
        <v>26.03</v>
      </c>
      <c r="AH97" s="197">
        <v>0</v>
      </c>
      <c r="AI97" s="197">
        <v>0</v>
      </c>
      <c r="AJ97" s="197">
        <v>0</v>
      </c>
      <c r="AK97" s="197">
        <v>49.92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76.84</v>
      </c>
      <c r="L98" s="197">
        <v>7.68</v>
      </c>
      <c r="M98" s="197">
        <v>0</v>
      </c>
      <c r="N98" s="197">
        <v>28.81</v>
      </c>
      <c r="O98" s="197">
        <v>48.39</v>
      </c>
      <c r="P98" s="197">
        <v>48.2</v>
      </c>
      <c r="Q98" s="197">
        <v>1.92</v>
      </c>
      <c r="R98" s="197">
        <v>4.88</v>
      </c>
      <c r="S98" s="197">
        <v>2.92</v>
      </c>
      <c r="T98" s="197">
        <v>0</v>
      </c>
      <c r="U98" s="197">
        <v>318.42</v>
      </c>
      <c r="V98" s="197">
        <v>0</v>
      </c>
      <c r="W98" s="197">
        <v>0</v>
      </c>
      <c r="X98" s="197">
        <v>35.99</v>
      </c>
      <c r="Y98" s="197">
        <v>0</v>
      </c>
      <c r="Z98" s="197">
        <v>64.650000000000006</v>
      </c>
      <c r="AA98" s="197">
        <v>22.01</v>
      </c>
      <c r="AB98" s="197">
        <v>0</v>
      </c>
      <c r="AC98" s="197">
        <v>5.99</v>
      </c>
      <c r="AD98" s="197">
        <v>0</v>
      </c>
      <c r="AE98" s="197">
        <v>0</v>
      </c>
      <c r="AF98" s="197">
        <v>0</v>
      </c>
      <c r="AG98" s="197">
        <v>26.03</v>
      </c>
      <c r="AH98" s="197">
        <v>0</v>
      </c>
      <c r="AI98" s="197">
        <v>0</v>
      </c>
      <c r="AJ98" s="197">
        <v>0</v>
      </c>
      <c r="AK98" s="197">
        <v>49.92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3.1073499999999967</v>
      </c>
      <c r="L99">
        <f t="shared" si="0"/>
        <v>0.43726250000000016</v>
      </c>
      <c r="M99">
        <f t="shared" si="0"/>
        <v>0</v>
      </c>
      <c r="N99">
        <f t="shared" si="0"/>
        <v>0.69345249999999903</v>
      </c>
      <c r="O99">
        <f t="shared" si="0"/>
        <v>1.1638825000000002</v>
      </c>
      <c r="P99">
        <f t="shared" si="0"/>
        <v>1.1727024999999993</v>
      </c>
      <c r="Q99">
        <f t="shared" si="0"/>
        <v>9.2569999999999958E-2</v>
      </c>
      <c r="R99">
        <f t="shared" si="0"/>
        <v>0.19507000000000013</v>
      </c>
      <c r="S99">
        <f t="shared" si="0"/>
        <v>0.12087499999999995</v>
      </c>
      <c r="T99">
        <f t="shared" si="0"/>
        <v>0</v>
      </c>
      <c r="U99">
        <f t="shared" si="0"/>
        <v>7.6307399999999976</v>
      </c>
      <c r="V99">
        <f t="shared" si="0"/>
        <v>0</v>
      </c>
      <c r="W99">
        <f t="shared" si="0"/>
        <v>0</v>
      </c>
      <c r="X99">
        <f t="shared" si="0"/>
        <v>0.86937249999999799</v>
      </c>
      <c r="Y99">
        <f t="shared" si="0"/>
        <v>0</v>
      </c>
      <c r="Z99">
        <f t="shared" si="0"/>
        <v>1.3911750000000023</v>
      </c>
      <c r="AA99">
        <f t="shared" si="0"/>
        <v>0.45045749999999984</v>
      </c>
      <c r="AB99">
        <f t="shared" si="0"/>
        <v>0</v>
      </c>
      <c r="AC99">
        <f t="shared" si="0"/>
        <v>0.16539750000000009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0.6133625000000007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1.1615450000000012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0.23213750000000005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</v>
      </c>
      <c r="L3" s="197">
        <v>100.86</v>
      </c>
      <c r="M3" s="197">
        <v>27.12</v>
      </c>
      <c r="N3" s="197">
        <v>34.81</v>
      </c>
      <c r="O3" s="197">
        <v>0</v>
      </c>
      <c r="P3" s="197">
        <v>8.6</v>
      </c>
      <c r="Q3" s="197">
        <v>1.92</v>
      </c>
      <c r="R3" s="197">
        <v>6.46</v>
      </c>
      <c r="S3" s="197">
        <v>4.0199999999999996</v>
      </c>
      <c r="T3" s="197">
        <v>0</v>
      </c>
      <c r="U3" s="197">
        <v>24.69</v>
      </c>
      <c r="V3" s="197">
        <v>0</v>
      </c>
      <c r="W3" s="197">
        <v>0</v>
      </c>
      <c r="X3" s="197">
        <v>15.88</v>
      </c>
      <c r="Y3" s="197">
        <v>0</v>
      </c>
      <c r="Z3" s="197">
        <v>38.42</v>
      </c>
      <c r="AA3" s="197">
        <v>6.72</v>
      </c>
      <c r="AB3" s="197">
        <v>0</v>
      </c>
      <c r="AC3" s="197">
        <v>15</v>
      </c>
      <c r="AD3" s="197">
        <v>0</v>
      </c>
      <c r="AE3" s="197">
        <v>0</v>
      </c>
      <c r="AF3" s="197">
        <v>0</v>
      </c>
      <c r="AG3" s="197">
        <v>30.46</v>
      </c>
      <c r="AH3" s="197">
        <v>0</v>
      </c>
      <c r="AI3" s="197">
        <v>0</v>
      </c>
      <c r="AJ3" s="197">
        <v>0</v>
      </c>
      <c r="AK3" s="197">
        <v>50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</v>
      </c>
      <c r="L4" s="197">
        <v>100.86</v>
      </c>
      <c r="M4" s="197">
        <v>28.23</v>
      </c>
      <c r="N4" s="197">
        <v>34.81</v>
      </c>
      <c r="O4" s="197">
        <v>0</v>
      </c>
      <c r="P4" s="197">
        <v>9.25</v>
      </c>
      <c r="Q4" s="197">
        <v>1.92</v>
      </c>
      <c r="R4" s="197">
        <v>6.62</v>
      </c>
      <c r="S4" s="197">
        <v>4.12</v>
      </c>
      <c r="T4" s="197">
        <v>0</v>
      </c>
      <c r="U4" s="197">
        <v>24.69</v>
      </c>
      <c r="V4" s="197">
        <v>0</v>
      </c>
      <c r="W4" s="197">
        <v>0</v>
      </c>
      <c r="X4" s="197">
        <v>15.22</v>
      </c>
      <c r="Y4" s="197">
        <v>0</v>
      </c>
      <c r="Z4" s="197">
        <v>38.42</v>
      </c>
      <c r="AA4" s="197">
        <v>6.72</v>
      </c>
      <c r="AB4" s="197">
        <v>0</v>
      </c>
      <c r="AC4" s="197">
        <v>15</v>
      </c>
      <c r="AD4" s="197">
        <v>0</v>
      </c>
      <c r="AE4" s="197">
        <v>0</v>
      </c>
      <c r="AF4" s="197">
        <v>0</v>
      </c>
      <c r="AG4" s="197">
        <v>30.46</v>
      </c>
      <c r="AH4" s="197">
        <v>0</v>
      </c>
      <c r="AI4" s="197">
        <v>0</v>
      </c>
      <c r="AJ4" s="197">
        <v>0</v>
      </c>
      <c r="AK4" s="197">
        <v>50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</v>
      </c>
      <c r="L5" s="197">
        <v>100.86</v>
      </c>
      <c r="M5" s="197">
        <v>28.23</v>
      </c>
      <c r="N5" s="197">
        <v>36.24</v>
      </c>
      <c r="O5" s="197">
        <v>0</v>
      </c>
      <c r="P5" s="197">
        <v>20.25</v>
      </c>
      <c r="Q5" s="197">
        <v>1.92</v>
      </c>
      <c r="R5" s="197">
        <v>6.62</v>
      </c>
      <c r="S5" s="197">
        <v>4.12</v>
      </c>
      <c r="T5" s="197">
        <v>0</v>
      </c>
      <c r="U5" s="197">
        <v>24.69</v>
      </c>
      <c r="V5" s="197">
        <v>0</v>
      </c>
      <c r="W5" s="197">
        <v>0</v>
      </c>
      <c r="X5" s="197">
        <v>15.22</v>
      </c>
      <c r="Y5" s="197">
        <v>0</v>
      </c>
      <c r="Z5" s="197">
        <v>38.42</v>
      </c>
      <c r="AA5" s="197">
        <v>6.72</v>
      </c>
      <c r="AB5" s="197">
        <v>0</v>
      </c>
      <c r="AC5" s="197">
        <v>15</v>
      </c>
      <c r="AD5" s="197">
        <v>0</v>
      </c>
      <c r="AE5" s="197">
        <v>0</v>
      </c>
      <c r="AF5" s="197">
        <v>0</v>
      </c>
      <c r="AG5" s="197">
        <v>30.46</v>
      </c>
      <c r="AH5" s="197">
        <v>0</v>
      </c>
      <c r="AI5" s="197">
        <v>0</v>
      </c>
      <c r="AJ5" s="197">
        <v>0</v>
      </c>
      <c r="AK5" s="197">
        <v>50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</v>
      </c>
      <c r="L6" s="197">
        <v>100.86</v>
      </c>
      <c r="M6" s="197">
        <v>28.23</v>
      </c>
      <c r="N6" s="197">
        <v>36.24</v>
      </c>
      <c r="O6" s="197">
        <v>0</v>
      </c>
      <c r="P6" s="197">
        <v>16.93</v>
      </c>
      <c r="Q6" s="197">
        <v>1.92</v>
      </c>
      <c r="R6" s="197">
        <v>6.62</v>
      </c>
      <c r="S6" s="197">
        <v>4.12</v>
      </c>
      <c r="T6" s="197">
        <v>0</v>
      </c>
      <c r="U6" s="197">
        <v>24.69</v>
      </c>
      <c r="V6" s="197">
        <v>0</v>
      </c>
      <c r="W6" s="197">
        <v>0</v>
      </c>
      <c r="X6" s="197">
        <v>15.54</v>
      </c>
      <c r="Y6" s="197">
        <v>0</v>
      </c>
      <c r="Z6" s="197">
        <v>38.42</v>
      </c>
      <c r="AA6" s="197">
        <v>6.72</v>
      </c>
      <c r="AB6" s="197">
        <v>0</v>
      </c>
      <c r="AC6" s="197">
        <v>15</v>
      </c>
      <c r="AD6" s="197">
        <v>0</v>
      </c>
      <c r="AE6" s="197">
        <v>0</v>
      </c>
      <c r="AF6" s="197">
        <v>0</v>
      </c>
      <c r="AG6" s="197">
        <v>30.46</v>
      </c>
      <c r="AH6" s="197">
        <v>0</v>
      </c>
      <c r="AI6" s="197">
        <v>0</v>
      </c>
      <c r="AJ6" s="197">
        <v>0</v>
      </c>
      <c r="AK6" s="197">
        <v>50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</v>
      </c>
      <c r="L7" s="197">
        <v>100.86</v>
      </c>
      <c r="M7" s="197">
        <v>28.23</v>
      </c>
      <c r="N7" s="197">
        <v>36.24</v>
      </c>
      <c r="O7" s="197">
        <v>0</v>
      </c>
      <c r="P7" s="197">
        <v>20.25</v>
      </c>
      <c r="Q7" s="197">
        <v>1.92</v>
      </c>
      <c r="R7" s="197">
        <v>6.62</v>
      </c>
      <c r="S7" s="197">
        <v>4.12</v>
      </c>
      <c r="T7" s="197">
        <v>0</v>
      </c>
      <c r="U7" s="197">
        <v>24.69</v>
      </c>
      <c r="V7" s="197">
        <v>0</v>
      </c>
      <c r="W7" s="197">
        <v>0</v>
      </c>
      <c r="X7" s="197">
        <v>15</v>
      </c>
      <c r="Y7" s="197">
        <v>0</v>
      </c>
      <c r="Z7" s="197">
        <v>38.42</v>
      </c>
      <c r="AA7" s="197">
        <v>6.72</v>
      </c>
      <c r="AB7" s="197">
        <v>0</v>
      </c>
      <c r="AC7" s="197">
        <v>15</v>
      </c>
      <c r="AD7" s="197">
        <v>0</v>
      </c>
      <c r="AE7" s="197">
        <v>0</v>
      </c>
      <c r="AF7" s="197">
        <v>0</v>
      </c>
      <c r="AG7" s="197">
        <v>30.46</v>
      </c>
      <c r="AH7" s="197">
        <v>0</v>
      </c>
      <c r="AI7" s="197">
        <v>0</v>
      </c>
      <c r="AJ7" s="197">
        <v>0</v>
      </c>
      <c r="AK7" s="197">
        <v>50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</v>
      </c>
      <c r="L8" s="197">
        <v>100.86</v>
      </c>
      <c r="M8" s="197">
        <v>28.23</v>
      </c>
      <c r="N8" s="197">
        <v>36.24</v>
      </c>
      <c r="O8" s="197">
        <v>0</v>
      </c>
      <c r="P8" s="197">
        <v>20.25</v>
      </c>
      <c r="Q8" s="197">
        <v>1.92</v>
      </c>
      <c r="R8" s="197">
        <v>6.62</v>
      </c>
      <c r="S8" s="197">
        <v>4.12</v>
      </c>
      <c r="T8" s="197">
        <v>0</v>
      </c>
      <c r="U8" s="197">
        <v>24.69</v>
      </c>
      <c r="V8" s="197">
        <v>0</v>
      </c>
      <c r="W8" s="197">
        <v>0</v>
      </c>
      <c r="X8" s="197">
        <v>15</v>
      </c>
      <c r="Y8" s="197">
        <v>0</v>
      </c>
      <c r="Z8" s="197">
        <v>38.42</v>
      </c>
      <c r="AA8" s="197">
        <v>6.72</v>
      </c>
      <c r="AB8" s="197">
        <v>0</v>
      </c>
      <c r="AC8" s="197">
        <v>15</v>
      </c>
      <c r="AD8" s="197">
        <v>0</v>
      </c>
      <c r="AE8" s="197">
        <v>0</v>
      </c>
      <c r="AF8" s="197">
        <v>0</v>
      </c>
      <c r="AG8" s="197">
        <v>30.46</v>
      </c>
      <c r="AH8" s="197">
        <v>0</v>
      </c>
      <c r="AI8" s="197">
        <v>0</v>
      </c>
      <c r="AJ8" s="197">
        <v>0</v>
      </c>
      <c r="AK8" s="197">
        <v>50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</v>
      </c>
      <c r="L9" s="197">
        <v>100.86</v>
      </c>
      <c r="M9" s="197">
        <v>28.23</v>
      </c>
      <c r="N9" s="197">
        <v>36.24</v>
      </c>
      <c r="O9" s="197">
        <v>0</v>
      </c>
      <c r="P9" s="197">
        <v>20.25</v>
      </c>
      <c r="Q9" s="197">
        <v>1.92</v>
      </c>
      <c r="R9" s="197">
        <v>6.62</v>
      </c>
      <c r="S9" s="197">
        <v>4.12</v>
      </c>
      <c r="T9" s="197">
        <v>0</v>
      </c>
      <c r="U9" s="197">
        <v>24.69</v>
      </c>
      <c r="V9" s="197">
        <v>0</v>
      </c>
      <c r="W9" s="197">
        <v>0</v>
      </c>
      <c r="X9" s="197">
        <v>15</v>
      </c>
      <c r="Y9" s="197">
        <v>0</v>
      </c>
      <c r="Z9" s="197">
        <v>38.42</v>
      </c>
      <c r="AA9" s="197">
        <v>6.72</v>
      </c>
      <c r="AB9" s="197">
        <v>0</v>
      </c>
      <c r="AC9" s="197">
        <v>15</v>
      </c>
      <c r="AD9" s="197">
        <v>0</v>
      </c>
      <c r="AE9" s="197">
        <v>0</v>
      </c>
      <c r="AF9" s="197">
        <v>0</v>
      </c>
      <c r="AG9" s="197">
        <v>31.04</v>
      </c>
      <c r="AH9" s="197">
        <v>0</v>
      </c>
      <c r="AI9" s="197">
        <v>0</v>
      </c>
      <c r="AJ9" s="197">
        <v>0</v>
      </c>
      <c r="AK9" s="197">
        <v>50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</v>
      </c>
      <c r="L10" s="197">
        <v>100.86</v>
      </c>
      <c r="M10" s="197">
        <v>28.23</v>
      </c>
      <c r="N10" s="197">
        <v>36.24</v>
      </c>
      <c r="O10" s="197">
        <v>0</v>
      </c>
      <c r="P10" s="197">
        <v>20.25</v>
      </c>
      <c r="Q10" s="197">
        <v>1.92</v>
      </c>
      <c r="R10" s="197">
        <v>6.62</v>
      </c>
      <c r="S10" s="197">
        <v>4.12</v>
      </c>
      <c r="T10" s="197">
        <v>0</v>
      </c>
      <c r="U10" s="197">
        <v>24.69</v>
      </c>
      <c r="V10" s="197">
        <v>0</v>
      </c>
      <c r="W10" s="197">
        <v>0</v>
      </c>
      <c r="X10" s="197">
        <v>15</v>
      </c>
      <c r="Y10" s="197">
        <v>0</v>
      </c>
      <c r="Z10" s="197">
        <v>38.42</v>
      </c>
      <c r="AA10" s="197">
        <v>6.72</v>
      </c>
      <c r="AB10" s="197">
        <v>0</v>
      </c>
      <c r="AC10" s="197">
        <v>15</v>
      </c>
      <c r="AD10" s="197">
        <v>0</v>
      </c>
      <c r="AE10" s="197">
        <v>0</v>
      </c>
      <c r="AF10" s="197">
        <v>0</v>
      </c>
      <c r="AG10" s="197">
        <v>30.46</v>
      </c>
      <c r="AH10" s="197">
        <v>0</v>
      </c>
      <c r="AI10" s="197">
        <v>0</v>
      </c>
      <c r="AJ10" s="197">
        <v>0</v>
      </c>
      <c r="AK10" s="197">
        <v>50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</v>
      </c>
      <c r="L11" s="197">
        <v>100.86</v>
      </c>
      <c r="M11" s="197">
        <v>28.23</v>
      </c>
      <c r="N11" s="197">
        <v>36.24</v>
      </c>
      <c r="O11" s="197">
        <v>0</v>
      </c>
      <c r="P11" s="197">
        <v>20.25</v>
      </c>
      <c r="Q11" s="197">
        <v>1.92</v>
      </c>
      <c r="R11" s="197">
        <v>6.62</v>
      </c>
      <c r="S11" s="197">
        <v>4.12</v>
      </c>
      <c r="T11" s="197">
        <v>0</v>
      </c>
      <c r="U11" s="197">
        <v>24.69</v>
      </c>
      <c r="V11" s="197">
        <v>0</v>
      </c>
      <c r="W11" s="197">
        <v>0</v>
      </c>
      <c r="X11" s="197">
        <v>15.45</v>
      </c>
      <c r="Y11" s="197">
        <v>0</v>
      </c>
      <c r="Z11" s="197">
        <v>38.42</v>
      </c>
      <c r="AA11" s="197">
        <v>6.72</v>
      </c>
      <c r="AB11" s="197">
        <v>0</v>
      </c>
      <c r="AC11" s="197">
        <v>15</v>
      </c>
      <c r="AD11" s="197">
        <v>0</v>
      </c>
      <c r="AE11" s="197">
        <v>0</v>
      </c>
      <c r="AF11" s="197">
        <v>0</v>
      </c>
      <c r="AG11" s="197">
        <v>30.46</v>
      </c>
      <c r="AH11" s="197">
        <v>0</v>
      </c>
      <c r="AI11" s="197">
        <v>0</v>
      </c>
      <c r="AJ11" s="197">
        <v>0</v>
      </c>
      <c r="AK11" s="197">
        <v>50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</v>
      </c>
      <c r="L12" s="197">
        <v>100.86</v>
      </c>
      <c r="M12" s="197">
        <v>28.23</v>
      </c>
      <c r="N12" s="197">
        <v>36.24</v>
      </c>
      <c r="O12" s="197">
        <v>0</v>
      </c>
      <c r="P12" s="197">
        <v>20.25</v>
      </c>
      <c r="Q12" s="197">
        <v>1.92</v>
      </c>
      <c r="R12" s="197">
        <v>6.62</v>
      </c>
      <c r="S12" s="197">
        <v>4.12</v>
      </c>
      <c r="T12" s="197">
        <v>0</v>
      </c>
      <c r="U12" s="197">
        <v>24.69</v>
      </c>
      <c r="V12" s="197">
        <v>0</v>
      </c>
      <c r="W12" s="197">
        <v>0</v>
      </c>
      <c r="X12" s="197">
        <v>15.45</v>
      </c>
      <c r="Y12" s="197">
        <v>0</v>
      </c>
      <c r="Z12" s="197">
        <v>38.42</v>
      </c>
      <c r="AA12" s="197">
        <v>6.72</v>
      </c>
      <c r="AB12" s="197">
        <v>0</v>
      </c>
      <c r="AC12" s="197">
        <v>15</v>
      </c>
      <c r="AD12" s="197">
        <v>0</v>
      </c>
      <c r="AE12" s="197">
        <v>0</v>
      </c>
      <c r="AF12" s="197">
        <v>0</v>
      </c>
      <c r="AG12" s="197">
        <v>30.46</v>
      </c>
      <c r="AH12" s="197">
        <v>0</v>
      </c>
      <c r="AI12" s="197">
        <v>0</v>
      </c>
      <c r="AJ12" s="197">
        <v>0</v>
      </c>
      <c r="AK12" s="197">
        <v>50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</v>
      </c>
      <c r="L13" s="197">
        <v>100.86</v>
      </c>
      <c r="M13" s="197">
        <v>28.23</v>
      </c>
      <c r="N13" s="197">
        <v>36.24</v>
      </c>
      <c r="O13" s="197">
        <v>0</v>
      </c>
      <c r="P13" s="197">
        <v>20.25</v>
      </c>
      <c r="Q13" s="197">
        <v>1.92</v>
      </c>
      <c r="R13" s="197">
        <v>6.62</v>
      </c>
      <c r="S13" s="197">
        <v>4.12</v>
      </c>
      <c r="T13" s="197">
        <v>0</v>
      </c>
      <c r="U13" s="197">
        <v>24.69</v>
      </c>
      <c r="V13" s="197">
        <v>0</v>
      </c>
      <c r="W13" s="197">
        <v>0</v>
      </c>
      <c r="X13" s="197">
        <v>15.45</v>
      </c>
      <c r="Y13" s="197">
        <v>0</v>
      </c>
      <c r="Z13" s="197">
        <v>38.42</v>
      </c>
      <c r="AA13" s="197">
        <v>6.72</v>
      </c>
      <c r="AB13" s="197">
        <v>0</v>
      </c>
      <c r="AC13" s="197">
        <v>15</v>
      </c>
      <c r="AD13" s="197">
        <v>0</v>
      </c>
      <c r="AE13" s="197">
        <v>0</v>
      </c>
      <c r="AF13" s="197">
        <v>0</v>
      </c>
      <c r="AG13" s="197">
        <v>30.46</v>
      </c>
      <c r="AH13" s="197">
        <v>0</v>
      </c>
      <c r="AI13" s="197">
        <v>0</v>
      </c>
      <c r="AJ13" s="197">
        <v>0</v>
      </c>
      <c r="AK13" s="197">
        <v>50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</v>
      </c>
      <c r="L14" s="197">
        <v>100.86</v>
      </c>
      <c r="M14" s="197">
        <v>28.23</v>
      </c>
      <c r="N14" s="197">
        <v>36.24</v>
      </c>
      <c r="O14" s="197">
        <v>0</v>
      </c>
      <c r="P14" s="197">
        <v>20.25</v>
      </c>
      <c r="Q14" s="197">
        <v>1.92</v>
      </c>
      <c r="R14" s="197">
        <v>6.62</v>
      </c>
      <c r="S14" s="197">
        <v>4.12</v>
      </c>
      <c r="T14" s="197">
        <v>0</v>
      </c>
      <c r="U14" s="197">
        <v>24.69</v>
      </c>
      <c r="V14" s="197">
        <v>0</v>
      </c>
      <c r="W14" s="197">
        <v>0</v>
      </c>
      <c r="X14" s="197">
        <v>15.45</v>
      </c>
      <c r="Y14" s="197">
        <v>0</v>
      </c>
      <c r="Z14" s="197">
        <v>38.42</v>
      </c>
      <c r="AA14" s="197">
        <v>6.72</v>
      </c>
      <c r="AB14" s="197">
        <v>0</v>
      </c>
      <c r="AC14" s="197">
        <v>15</v>
      </c>
      <c r="AD14" s="197">
        <v>0</v>
      </c>
      <c r="AE14" s="197">
        <v>0</v>
      </c>
      <c r="AF14" s="197">
        <v>0</v>
      </c>
      <c r="AG14" s="197">
        <v>30.46</v>
      </c>
      <c r="AH14" s="197">
        <v>0</v>
      </c>
      <c r="AI14" s="197">
        <v>0</v>
      </c>
      <c r="AJ14" s="197">
        <v>0</v>
      </c>
      <c r="AK14" s="197">
        <v>50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</v>
      </c>
      <c r="L15" s="197">
        <v>100.86</v>
      </c>
      <c r="M15" s="197">
        <v>27.11</v>
      </c>
      <c r="N15" s="197">
        <v>34.81</v>
      </c>
      <c r="O15" s="197">
        <v>0</v>
      </c>
      <c r="P15" s="197">
        <v>9.61</v>
      </c>
      <c r="Q15" s="197">
        <v>1.92</v>
      </c>
      <c r="R15" s="197">
        <v>6.62</v>
      </c>
      <c r="S15" s="197">
        <v>4.12</v>
      </c>
      <c r="T15" s="197">
        <v>0</v>
      </c>
      <c r="U15" s="197">
        <v>24.69</v>
      </c>
      <c r="V15" s="197">
        <v>0</v>
      </c>
      <c r="W15" s="197">
        <v>0</v>
      </c>
      <c r="X15" s="197">
        <v>15.69</v>
      </c>
      <c r="Y15" s="197">
        <v>0</v>
      </c>
      <c r="Z15" s="197">
        <v>38.42</v>
      </c>
      <c r="AA15" s="197">
        <v>6.72</v>
      </c>
      <c r="AB15" s="197">
        <v>0</v>
      </c>
      <c r="AC15" s="197">
        <v>15</v>
      </c>
      <c r="AD15" s="197">
        <v>0</v>
      </c>
      <c r="AE15" s="197">
        <v>0</v>
      </c>
      <c r="AF15" s="197">
        <v>0</v>
      </c>
      <c r="AG15" s="197">
        <v>31.04</v>
      </c>
      <c r="AH15" s="197">
        <v>0</v>
      </c>
      <c r="AI15" s="197">
        <v>0</v>
      </c>
      <c r="AJ15" s="197">
        <v>0</v>
      </c>
      <c r="AK15" s="197">
        <v>50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</v>
      </c>
      <c r="L16" s="197">
        <v>100.86</v>
      </c>
      <c r="M16" s="197">
        <v>27.11</v>
      </c>
      <c r="N16" s="197">
        <v>34.81</v>
      </c>
      <c r="O16" s="197">
        <v>0</v>
      </c>
      <c r="P16" s="197">
        <v>9.61</v>
      </c>
      <c r="Q16" s="197">
        <v>1.92</v>
      </c>
      <c r="R16" s="197">
        <v>6.62</v>
      </c>
      <c r="S16" s="197">
        <v>4.12</v>
      </c>
      <c r="T16" s="197">
        <v>0</v>
      </c>
      <c r="U16" s="197">
        <v>24.69</v>
      </c>
      <c r="V16" s="197">
        <v>0</v>
      </c>
      <c r="W16" s="197">
        <v>0</v>
      </c>
      <c r="X16" s="197">
        <v>15.69</v>
      </c>
      <c r="Y16" s="197">
        <v>0</v>
      </c>
      <c r="Z16" s="197">
        <v>38.42</v>
      </c>
      <c r="AA16" s="197">
        <v>6.72</v>
      </c>
      <c r="AB16" s="197">
        <v>0</v>
      </c>
      <c r="AC16" s="197">
        <v>15</v>
      </c>
      <c r="AD16" s="197">
        <v>0</v>
      </c>
      <c r="AE16" s="197">
        <v>0</v>
      </c>
      <c r="AF16" s="197">
        <v>0</v>
      </c>
      <c r="AG16" s="197">
        <v>30.46</v>
      </c>
      <c r="AH16" s="197">
        <v>0</v>
      </c>
      <c r="AI16" s="197">
        <v>0</v>
      </c>
      <c r="AJ16" s="197">
        <v>0</v>
      </c>
      <c r="AK16" s="197">
        <v>50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</v>
      </c>
      <c r="L17" s="197">
        <v>100.86</v>
      </c>
      <c r="M17" s="197">
        <v>27.11</v>
      </c>
      <c r="N17" s="197">
        <v>34.81</v>
      </c>
      <c r="O17" s="197">
        <v>0</v>
      </c>
      <c r="P17" s="197">
        <v>9.58</v>
      </c>
      <c r="Q17" s="197">
        <v>1.92</v>
      </c>
      <c r="R17" s="197">
        <v>6.62</v>
      </c>
      <c r="S17" s="197">
        <v>4.12</v>
      </c>
      <c r="T17" s="197">
        <v>0</v>
      </c>
      <c r="U17" s="197">
        <v>24.69</v>
      </c>
      <c r="V17" s="197">
        <v>0</v>
      </c>
      <c r="W17" s="197">
        <v>0</v>
      </c>
      <c r="X17" s="197">
        <v>15.12</v>
      </c>
      <c r="Y17" s="197">
        <v>0</v>
      </c>
      <c r="Z17" s="197">
        <v>38.42</v>
      </c>
      <c r="AA17" s="197">
        <v>6.72</v>
      </c>
      <c r="AB17" s="197">
        <v>0</v>
      </c>
      <c r="AC17" s="197">
        <v>15</v>
      </c>
      <c r="AD17" s="197">
        <v>0</v>
      </c>
      <c r="AE17" s="197">
        <v>0</v>
      </c>
      <c r="AF17" s="197">
        <v>0</v>
      </c>
      <c r="AG17" s="197">
        <v>30.46</v>
      </c>
      <c r="AH17" s="197">
        <v>0</v>
      </c>
      <c r="AI17" s="197">
        <v>0</v>
      </c>
      <c r="AJ17" s="197">
        <v>0</v>
      </c>
      <c r="AK17" s="197">
        <v>50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</v>
      </c>
      <c r="L18" s="197">
        <v>100.86</v>
      </c>
      <c r="M18" s="197">
        <v>27.11</v>
      </c>
      <c r="N18" s="197">
        <v>34.81</v>
      </c>
      <c r="O18" s="197">
        <v>0</v>
      </c>
      <c r="P18" s="197">
        <v>9.58</v>
      </c>
      <c r="Q18" s="197">
        <v>1.92</v>
      </c>
      <c r="R18" s="197">
        <v>6.62</v>
      </c>
      <c r="S18" s="197">
        <v>4.12</v>
      </c>
      <c r="T18" s="197">
        <v>0</v>
      </c>
      <c r="U18" s="197">
        <v>24.69</v>
      </c>
      <c r="V18" s="197">
        <v>0</v>
      </c>
      <c r="W18" s="197">
        <v>0</v>
      </c>
      <c r="X18" s="197">
        <v>14.91</v>
      </c>
      <c r="Y18" s="197">
        <v>0</v>
      </c>
      <c r="Z18" s="197">
        <v>38.42</v>
      </c>
      <c r="AA18" s="197">
        <v>6.72</v>
      </c>
      <c r="AB18" s="197">
        <v>0</v>
      </c>
      <c r="AC18" s="197">
        <v>15</v>
      </c>
      <c r="AD18" s="197">
        <v>0</v>
      </c>
      <c r="AE18" s="197">
        <v>0</v>
      </c>
      <c r="AF18" s="197">
        <v>0</v>
      </c>
      <c r="AG18" s="197">
        <v>30.46</v>
      </c>
      <c r="AH18" s="197">
        <v>0</v>
      </c>
      <c r="AI18" s="197">
        <v>0</v>
      </c>
      <c r="AJ18" s="197">
        <v>0</v>
      </c>
      <c r="AK18" s="197">
        <v>50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</v>
      </c>
      <c r="L19" s="197">
        <v>100.86</v>
      </c>
      <c r="M19" s="197">
        <v>28.23</v>
      </c>
      <c r="N19" s="197">
        <v>34.81</v>
      </c>
      <c r="O19" s="197">
        <v>0</v>
      </c>
      <c r="P19" s="197">
        <v>9.58</v>
      </c>
      <c r="Q19" s="197">
        <v>1.92</v>
      </c>
      <c r="R19" s="197">
        <v>6.47</v>
      </c>
      <c r="S19" s="197">
        <v>4.0199999999999996</v>
      </c>
      <c r="T19" s="197">
        <v>0</v>
      </c>
      <c r="U19" s="197">
        <v>24.69</v>
      </c>
      <c r="V19" s="197">
        <v>0</v>
      </c>
      <c r="W19" s="197">
        <v>0</v>
      </c>
      <c r="X19" s="197">
        <v>14.94</v>
      </c>
      <c r="Y19" s="197">
        <v>0</v>
      </c>
      <c r="Z19" s="197">
        <v>38.42</v>
      </c>
      <c r="AA19" s="197">
        <v>6.72</v>
      </c>
      <c r="AB19" s="197">
        <v>0</v>
      </c>
      <c r="AC19" s="197">
        <v>15</v>
      </c>
      <c r="AD19" s="197">
        <v>0</v>
      </c>
      <c r="AE19" s="197">
        <v>0</v>
      </c>
      <c r="AF19" s="197">
        <v>0</v>
      </c>
      <c r="AG19" s="197">
        <v>30.46</v>
      </c>
      <c r="AH19" s="197">
        <v>0</v>
      </c>
      <c r="AI19" s="197">
        <v>0</v>
      </c>
      <c r="AJ19" s="197">
        <v>0</v>
      </c>
      <c r="AK19" s="197">
        <v>50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</v>
      </c>
      <c r="L20" s="197">
        <v>100.86</v>
      </c>
      <c r="M20" s="197">
        <v>27.11</v>
      </c>
      <c r="N20" s="197">
        <v>34.81</v>
      </c>
      <c r="O20" s="197">
        <v>0</v>
      </c>
      <c r="P20" s="197">
        <v>9.58</v>
      </c>
      <c r="Q20" s="197">
        <v>1.92</v>
      </c>
      <c r="R20" s="197">
        <v>6.47</v>
      </c>
      <c r="S20" s="197">
        <v>4.0199999999999996</v>
      </c>
      <c r="T20" s="197">
        <v>0</v>
      </c>
      <c r="U20" s="197">
        <v>24.69</v>
      </c>
      <c r="V20" s="197">
        <v>0</v>
      </c>
      <c r="W20" s="197">
        <v>0</v>
      </c>
      <c r="X20" s="197">
        <v>14.88</v>
      </c>
      <c r="Y20" s="197">
        <v>0</v>
      </c>
      <c r="Z20" s="197">
        <v>38.42</v>
      </c>
      <c r="AA20" s="197">
        <v>6.72</v>
      </c>
      <c r="AB20" s="197">
        <v>0</v>
      </c>
      <c r="AC20" s="197">
        <v>15</v>
      </c>
      <c r="AD20" s="197">
        <v>0</v>
      </c>
      <c r="AE20" s="197">
        <v>0</v>
      </c>
      <c r="AF20" s="197">
        <v>0</v>
      </c>
      <c r="AG20" s="197">
        <v>30.46</v>
      </c>
      <c r="AH20" s="197">
        <v>0</v>
      </c>
      <c r="AI20" s="197">
        <v>0</v>
      </c>
      <c r="AJ20" s="197">
        <v>0</v>
      </c>
      <c r="AK20" s="197">
        <v>50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</v>
      </c>
      <c r="L21" s="197">
        <v>100.86</v>
      </c>
      <c r="M21" s="197">
        <v>27.11</v>
      </c>
      <c r="N21" s="197">
        <v>34.81</v>
      </c>
      <c r="O21" s="197">
        <v>0</v>
      </c>
      <c r="P21" s="197">
        <v>9.58</v>
      </c>
      <c r="Q21" s="197">
        <v>1.92</v>
      </c>
      <c r="R21" s="197">
        <v>3.57</v>
      </c>
      <c r="S21" s="197">
        <v>3.84</v>
      </c>
      <c r="T21" s="197">
        <v>0</v>
      </c>
      <c r="U21" s="197">
        <v>24.69</v>
      </c>
      <c r="V21" s="197">
        <v>0</v>
      </c>
      <c r="W21" s="197">
        <v>0</v>
      </c>
      <c r="X21" s="197">
        <v>15</v>
      </c>
      <c r="Y21" s="197">
        <v>0</v>
      </c>
      <c r="Z21" s="197">
        <v>38.42</v>
      </c>
      <c r="AA21" s="197">
        <v>6.72</v>
      </c>
      <c r="AB21" s="197">
        <v>0</v>
      </c>
      <c r="AC21" s="197">
        <v>15</v>
      </c>
      <c r="AD21" s="197">
        <v>0</v>
      </c>
      <c r="AE21" s="197">
        <v>0</v>
      </c>
      <c r="AF21" s="197">
        <v>0</v>
      </c>
      <c r="AG21" s="197">
        <v>31.04</v>
      </c>
      <c r="AH21" s="197">
        <v>0</v>
      </c>
      <c r="AI21" s="197">
        <v>0</v>
      </c>
      <c r="AJ21" s="197">
        <v>0</v>
      </c>
      <c r="AK21" s="197">
        <v>50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</v>
      </c>
      <c r="L22" s="197">
        <v>100.86</v>
      </c>
      <c r="M22" s="197">
        <v>27.11</v>
      </c>
      <c r="N22" s="197">
        <v>34.81</v>
      </c>
      <c r="O22" s="197">
        <v>0</v>
      </c>
      <c r="P22" s="197">
        <v>9.58</v>
      </c>
      <c r="Q22" s="197">
        <v>1.92</v>
      </c>
      <c r="R22" s="197">
        <v>2.88</v>
      </c>
      <c r="S22" s="197">
        <v>3.84</v>
      </c>
      <c r="T22" s="197">
        <v>0</v>
      </c>
      <c r="U22" s="197">
        <v>24.69</v>
      </c>
      <c r="V22" s="197">
        <v>0</v>
      </c>
      <c r="W22" s="197">
        <v>0</v>
      </c>
      <c r="X22" s="197">
        <v>15</v>
      </c>
      <c r="Y22" s="197">
        <v>0</v>
      </c>
      <c r="Z22" s="197">
        <v>38.42</v>
      </c>
      <c r="AA22" s="197">
        <v>6.72</v>
      </c>
      <c r="AB22" s="197">
        <v>0</v>
      </c>
      <c r="AC22" s="197">
        <v>15</v>
      </c>
      <c r="AD22" s="197">
        <v>0</v>
      </c>
      <c r="AE22" s="197">
        <v>0</v>
      </c>
      <c r="AF22" s="197">
        <v>0</v>
      </c>
      <c r="AG22" s="197">
        <v>30.46</v>
      </c>
      <c r="AH22" s="197">
        <v>0</v>
      </c>
      <c r="AI22" s="197">
        <v>0</v>
      </c>
      <c r="AJ22" s="197">
        <v>0</v>
      </c>
      <c r="AK22" s="197">
        <v>50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1.92</v>
      </c>
      <c r="L23" s="197">
        <v>100.86</v>
      </c>
      <c r="M23" s="197">
        <v>27.11</v>
      </c>
      <c r="N23" s="197">
        <v>30.13</v>
      </c>
      <c r="O23" s="197">
        <v>0</v>
      </c>
      <c r="P23" s="197">
        <v>9.6</v>
      </c>
      <c r="Q23" s="197">
        <v>1.92</v>
      </c>
      <c r="R23" s="197">
        <v>2.88</v>
      </c>
      <c r="S23" s="197">
        <v>1.92</v>
      </c>
      <c r="T23" s="197">
        <v>0</v>
      </c>
      <c r="U23" s="197">
        <v>24.69</v>
      </c>
      <c r="V23" s="197">
        <v>0</v>
      </c>
      <c r="W23" s="197">
        <v>0</v>
      </c>
      <c r="X23" s="197">
        <v>14.41</v>
      </c>
      <c r="Y23" s="197">
        <v>0</v>
      </c>
      <c r="Z23" s="197">
        <v>38.42</v>
      </c>
      <c r="AA23" s="197">
        <v>6.72</v>
      </c>
      <c r="AB23" s="197">
        <v>0</v>
      </c>
      <c r="AC23" s="197">
        <v>15</v>
      </c>
      <c r="AD23" s="197">
        <v>0</v>
      </c>
      <c r="AE23" s="197">
        <v>0</v>
      </c>
      <c r="AF23" s="197">
        <v>0</v>
      </c>
      <c r="AG23" s="197">
        <v>30.46</v>
      </c>
      <c r="AH23" s="197">
        <v>0</v>
      </c>
      <c r="AI23" s="197">
        <v>0</v>
      </c>
      <c r="AJ23" s="197">
        <v>0</v>
      </c>
      <c r="AK23" s="197">
        <v>50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1.92</v>
      </c>
      <c r="L24" s="197">
        <v>100.86</v>
      </c>
      <c r="M24" s="197">
        <v>27.11</v>
      </c>
      <c r="N24" s="197">
        <v>34.81</v>
      </c>
      <c r="O24" s="197">
        <v>0</v>
      </c>
      <c r="P24" s="197">
        <v>9.6</v>
      </c>
      <c r="Q24" s="197">
        <v>1.92</v>
      </c>
      <c r="R24" s="197">
        <v>2.88</v>
      </c>
      <c r="S24" s="197">
        <v>1.92</v>
      </c>
      <c r="T24" s="197">
        <v>0</v>
      </c>
      <c r="U24" s="197">
        <v>24.69</v>
      </c>
      <c r="V24" s="197">
        <v>0</v>
      </c>
      <c r="W24" s="197">
        <v>0</v>
      </c>
      <c r="X24" s="197">
        <v>14.41</v>
      </c>
      <c r="Y24" s="197">
        <v>0</v>
      </c>
      <c r="Z24" s="197">
        <v>38.42</v>
      </c>
      <c r="AA24" s="197">
        <v>6.72</v>
      </c>
      <c r="AB24" s="197">
        <v>0</v>
      </c>
      <c r="AC24" s="197">
        <v>15</v>
      </c>
      <c r="AD24" s="197">
        <v>0</v>
      </c>
      <c r="AE24" s="197">
        <v>0</v>
      </c>
      <c r="AF24" s="197">
        <v>0</v>
      </c>
      <c r="AG24" s="197">
        <v>30.46</v>
      </c>
      <c r="AH24" s="197">
        <v>0</v>
      </c>
      <c r="AI24" s="197">
        <v>0</v>
      </c>
      <c r="AJ24" s="197">
        <v>0</v>
      </c>
      <c r="AK24" s="197">
        <v>50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1.92</v>
      </c>
      <c r="L25" s="197">
        <v>100.86</v>
      </c>
      <c r="M25" s="197">
        <v>27.11</v>
      </c>
      <c r="N25" s="197">
        <v>34.81</v>
      </c>
      <c r="O25" s="197">
        <v>0</v>
      </c>
      <c r="P25" s="197">
        <v>9.6</v>
      </c>
      <c r="Q25" s="197">
        <v>1.92</v>
      </c>
      <c r="R25" s="197">
        <v>2.88</v>
      </c>
      <c r="S25" s="197">
        <v>1.92</v>
      </c>
      <c r="T25" s="197">
        <v>0</v>
      </c>
      <c r="U25" s="197">
        <v>24.69</v>
      </c>
      <c r="V25" s="197">
        <v>0</v>
      </c>
      <c r="W25" s="197">
        <v>0</v>
      </c>
      <c r="X25" s="197">
        <v>14.41</v>
      </c>
      <c r="Y25" s="197">
        <v>0</v>
      </c>
      <c r="Z25" s="197">
        <v>38.42</v>
      </c>
      <c r="AA25" s="197">
        <v>6.72</v>
      </c>
      <c r="AB25" s="197">
        <v>0</v>
      </c>
      <c r="AC25" s="197">
        <v>15</v>
      </c>
      <c r="AD25" s="197">
        <v>0</v>
      </c>
      <c r="AE25" s="197">
        <v>0</v>
      </c>
      <c r="AF25" s="197">
        <v>0</v>
      </c>
      <c r="AG25" s="197">
        <v>30.46</v>
      </c>
      <c r="AH25" s="197">
        <v>0</v>
      </c>
      <c r="AI25" s="197">
        <v>0</v>
      </c>
      <c r="AJ25" s="197">
        <v>0</v>
      </c>
      <c r="AK25" s="197">
        <v>50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1.92</v>
      </c>
      <c r="L26" s="197">
        <v>100.86</v>
      </c>
      <c r="M26" s="197">
        <v>27.12</v>
      </c>
      <c r="N26" s="197">
        <v>34.81</v>
      </c>
      <c r="O26" s="197">
        <v>0</v>
      </c>
      <c r="P26" s="197">
        <v>9.6</v>
      </c>
      <c r="Q26" s="197">
        <v>1.92</v>
      </c>
      <c r="R26" s="197">
        <v>2.88</v>
      </c>
      <c r="S26" s="197">
        <v>1.92</v>
      </c>
      <c r="T26" s="197">
        <v>0</v>
      </c>
      <c r="U26" s="197">
        <v>24.69</v>
      </c>
      <c r="V26" s="197">
        <v>0</v>
      </c>
      <c r="W26" s="197">
        <v>0</v>
      </c>
      <c r="X26" s="197">
        <v>14.41</v>
      </c>
      <c r="Y26" s="197">
        <v>0</v>
      </c>
      <c r="Z26" s="197">
        <v>38.42</v>
      </c>
      <c r="AA26" s="197">
        <v>6.72</v>
      </c>
      <c r="AB26" s="197">
        <v>0</v>
      </c>
      <c r="AC26" s="197">
        <v>15</v>
      </c>
      <c r="AD26" s="197">
        <v>0</v>
      </c>
      <c r="AE26" s="197">
        <v>0</v>
      </c>
      <c r="AF26" s="197">
        <v>0</v>
      </c>
      <c r="AG26" s="197">
        <v>30.46</v>
      </c>
      <c r="AH26" s="197">
        <v>0</v>
      </c>
      <c r="AI26" s="197">
        <v>0</v>
      </c>
      <c r="AJ26" s="197">
        <v>0</v>
      </c>
      <c r="AK26" s="197">
        <v>50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1.74</v>
      </c>
      <c r="L27" s="197">
        <v>100.86</v>
      </c>
      <c r="M27" s="197">
        <v>27.12</v>
      </c>
      <c r="N27" s="197">
        <v>34.81</v>
      </c>
      <c r="O27" s="197">
        <v>0</v>
      </c>
      <c r="P27" s="197">
        <v>30.39</v>
      </c>
      <c r="Q27" s="197">
        <v>1.92</v>
      </c>
      <c r="R27" s="197">
        <v>2.88</v>
      </c>
      <c r="S27" s="197">
        <v>1.92</v>
      </c>
      <c r="T27" s="197">
        <v>0</v>
      </c>
      <c r="U27" s="197">
        <v>24.69</v>
      </c>
      <c r="V27" s="197">
        <v>0</v>
      </c>
      <c r="W27" s="197">
        <v>0</v>
      </c>
      <c r="X27" s="197">
        <v>43.47</v>
      </c>
      <c r="Y27" s="197">
        <v>0</v>
      </c>
      <c r="Z27" s="197">
        <v>80.69</v>
      </c>
      <c r="AA27" s="197">
        <v>26.82</v>
      </c>
      <c r="AB27" s="197">
        <v>0</v>
      </c>
      <c r="AC27" s="197">
        <v>15</v>
      </c>
      <c r="AD27" s="197">
        <v>0</v>
      </c>
      <c r="AE27" s="197">
        <v>0</v>
      </c>
      <c r="AF27" s="197">
        <v>0</v>
      </c>
      <c r="AG27" s="197">
        <v>31.04</v>
      </c>
      <c r="AH27" s="197">
        <v>0</v>
      </c>
      <c r="AI27" s="197">
        <v>0</v>
      </c>
      <c r="AJ27" s="197">
        <v>0</v>
      </c>
      <c r="AK27" s="197">
        <v>69.599999999999994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1.92</v>
      </c>
      <c r="L28" s="197">
        <v>100.86</v>
      </c>
      <c r="M28" s="197">
        <v>27.12</v>
      </c>
      <c r="N28" s="197">
        <v>34.81</v>
      </c>
      <c r="O28" s="197">
        <v>0</v>
      </c>
      <c r="P28" s="197">
        <v>30.39</v>
      </c>
      <c r="Q28" s="197">
        <v>6.43</v>
      </c>
      <c r="R28" s="197">
        <v>12.5</v>
      </c>
      <c r="S28" s="197">
        <v>7.78</v>
      </c>
      <c r="T28" s="197">
        <v>0</v>
      </c>
      <c r="U28" s="197">
        <v>24.69</v>
      </c>
      <c r="V28" s="197">
        <v>0</v>
      </c>
      <c r="W28" s="197">
        <v>0</v>
      </c>
      <c r="X28" s="197">
        <v>43.47</v>
      </c>
      <c r="Y28" s="197">
        <v>0</v>
      </c>
      <c r="Z28" s="197">
        <v>79.739999999999995</v>
      </c>
      <c r="AA28" s="197">
        <v>26.58</v>
      </c>
      <c r="AB28" s="197">
        <v>0</v>
      </c>
      <c r="AC28" s="197">
        <v>15</v>
      </c>
      <c r="AD28" s="197">
        <v>0</v>
      </c>
      <c r="AE28" s="197">
        <v>0</v>
      </c>
      <c r="AF28" s="197">
        <v>0</v>
      </c>
      <c r="AG28" s="197">
        <v>30.46</v>
      </c>
      <c r="AH28" s="197">
        <v>0</v>
      </c>
      <c r="AI28" s="197">
        <v>0</v>
      </c>
      <c r="AJ28" s="197">
        <v>0</v>
      </c>
      <c r="AK28" s="197">
        <v>68.92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0.44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1.92</v>
      </c>
      <c r="L29" s="197">
        <v>100.86</v>
      </c>
      <c r="M29" s="197">
        <v>27.12</v>
      </c>
      <c r="N29" s="197">
        <v>34.81</v>
      </c>
      <c r="O29" s="197">
        <v>0</v>
      </c>
      <c r="P29" s="197">
        <v>30.39</v>
      </c>
      <c r="Q29" s="197">
        <v>6.43</v>
      </c>
      <c r="R29" s="197">
        <v>12.5</v>
      </c>
      <c r="S29" s="197">
        <v>7.78</v>
      </c>
      <c r="T29" s="197">
        <v>0</v>
      </c>
      <c r="U29" s="197">
        <v>24.69</v>
      </c>
      <c r="V29" s="197">
        <v>0</v>
      </c>
      <c r="W29" s="197">
        <v>0</v>
      </c>
      <c r="X29" s="197">
        <v>43.47</v>
      </c>
      <c r="Y29" s="197">
        <v>0</v>
      </c>
      <c r="Z29" s="197">
        <v>79.739999999999995</v>
      </c>
      <c r="AA29" s="197">
        <v>26.58</v>
      </c>
      <c r="AB29" s="197">
        <v>0</v>
      </c>
      <c r="AC29" s="197">
        <v>15</v>
      </c>
      <c r="AD29" s="197">
        <v>0</v>
      </c>
      <c r="AE29" s="197">
        <v>0</v>
      </c>
      <c r="AF29" s="197">
        <v>0</v>
      </c>
      <c r="AG29" s="197">
        <v>30.46</v>
      </c>
      <c r="AH29" s="197">
        <v>0</v>
      </c>
      <c r="AI29" s="197">
        <v>0</v>
      </c>
      <c r="AJ29" s="197">
        <v>0</v>
      </c>
      <c r="AK29" s="197">
        <v>68.47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1.96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1.92</v>
      </c>
      <c r="L30" s="197">
        <v>100.86</v>
      </c>
      <c r="M30" s="197">
        <v>27.12</v>
      </c>
      <c r="N30" s="197">
        <v>34.81</v>
      </c>
      <c r="O30" s="197">
        <v>0</v>
      </c>
      <c r="P30" s="197">
        <v>30.39</v>
      </c>
      <c r="Q30" s="197">
        <v>6.43</v>
      </c>
      <c r="R30" s="197">
        <v>12.5</v>
      </c>
      <c r="S30" s="197">
        <v>7.78</v>
      </c>
      <c r="T30" s="197">
        <v>0</v>
      </c>
      <c r="U30" s="197">
        <v>24.69</v>
      </c>
      <c r="V30" s="197">
        <v>0</v>
      </c>
      <c r="W30" s="197">
        <v>0</v>
      </c>
      <c r="X30" s="197">
        <v>43.47</v>
      </c>
      <c r="Y30" s="197">
        <v>0</v>
      </c>
      <c r="Z30" s="197">
        <v>79.739999999999995</v>
      </c>
      <c r="AA30" s="197">
        <v>26.58</v>
      </c>
      <c r="AB30" s="197">
        <v>0</v>
      </c>
      <c r="AC30" s="197">
        <v>15</v>
      </c>
      <c r="AD30" s="197">
        <v>0</v>
      </c>
      <c r="AE30" s="197">
        <v>0</v>
      </c>
      <c r="AF30" s="197">
        <v>0</v>
      </c>
      <c r="AG30" s="197">
        <v>30.46</v>
      </c>
      <c r="AH30" s="197">
        <v>0</v>
      </c>
      <c r="AI30" s="197">
        <v>0</v>
      </c>
      <c r="AJ30" s="197">
        <v>0</v>
      </c>
      <c r="AK30" s="197">
        <v>68.47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7.38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1.92</v>
      </c>
      <c r="L31" s="197">
        <v>100.86</v>
      </c>
      <c r="M31" s="197">
        <v>27.12</v>
      </c>
      <c r="N31" s="197">
        <v>34.81</v>
      </c>
      <c r="O31" s="197">
        <v>0</v>
      </c>
      <c r="P31" s="197">
        <v>30.17</v>
      </c>
      <c r="Q31" s="197">
        <v>6.43</v>
      </c>
      <c r="R31" s="197">
        <v>12.5</v>
      </c>
      <c r="S31" s="197">
        <v>7.78</v>
      </c>
      <c r="T31" s="197">
        <v>0</v>
      </c>
      <c r="U31" s="197">
        <v>24.69</v>
      </c>
      <c r="V31" s="197">
        <v>0</v>
      </c>
      <c r="W31" s="197">
        <v>0</v>
      </c>
      <c r="X31" s="197">
        <v>43.47</v>
      </c>
      <c r="Y31" s="197">
        <v>0</v>
      </c>
      <c r="Z31" s="197">
        <v>79.739999999999995</v>
      </c>
      <c r="AA31" s="197">
        <v>26.58</v>
      </c>
      <c r="AB31" s="197">
        <v>0</v>
      </c>
      <c r="AC31" s="197">
        <v>15</v>
      </c>
      <c r="AD31" s="197">
        <v>0</v>
      </c>
      <c r="AE31" s="197">
        <v>0</v>
      </c>
      <c r="AF31" s="197">
        <v>0</v>
      </c>
      <c r="AG31" s="197">
        <v>30.85</v>
      </c>
      <c r="AH31" s="197">
        <v>0</v>
      </c>
      <c r="AI31" s="197">
        <v>0</v>
      </c>
      <c r="AJ31" s="197">
        <v>0</v>
      </c>
      <c r="AK31" s="197">
        <v>66.930000000000007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15.39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9.0399999999999991</v>
      </c>
      <c r="L32" s="197">
        <v>187.3</v>
      </c>
      <c r="M32" s="197">
        <v>27.12</v>
      </c>
      <c r="N32" s="197">
        <v>34.81</v>
      </c>
      <c r="O32" s="197">
        <v>0</v>
      </c>
      <c r="P32" s="197">
        <v>30.17</v>
      </c>
      <c r="Q32" s="197">
        <v>6.43</v>
      </c>
      <c r="R32" s="197">
        <v>12.5</v>
      </c>
      <c r="S32" s="197">
        <v>7.78</v>
      </c>
      <c r="T32" s="197">
        <v>0</v>
      </c>
      <c r="U32" s="197">
        <v>24.69</v>
      </c>
      <c r="V32" s="197">
        <v>0</v>
      </c>
      <c r="W32" s="197">
        <v>0</v>
      </c>
      <c r="X32" s="197">
        <v>43.47</v>
      </c>
      <c r="Y32" s="197">
        <v>0</v>
      </c>
      <c r="Z32" s="197">
        <v>79.739999999999995</v>
      </c>
      <c r="AA32" s="197">
        <v>26.58</v>
      </c>
      <c r="AB32" s="197">
        <v>0</v>
      </c>
      <c r="AC32" s="197">
        <v>22.95</v>
      </c>
      <c r="AD32" s="197">
        <v>0</v>
      </c>
      <c r="AE32" s="197">
        <v>0</v>
      </c>
      <c r="AF32" s="197">
        <v>0</v>
      </c>
      <c r="AG32" s="197">
        <v>39</v>
      </c>
      <c r="AH32" s="197">
        <v>0</v>
      </c>
      <c r="AI32" s="197">
        <v>0</v>
      </c>
      <c r="AJ32" s="197">
        <v>0</v>
      </c>
      <c r="AK32" s="197">
        <v>67.8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19.38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9.0399999999999991</v>
      </c>
      <c r="L33" s="197">
        <v>187.3</v>
      </c>
      <c r="M33" s="197">
        <v>27.12</v>
      </c>
      <c r="N33" s="197">
        <v>34.81</v>
      </c>
      <c r="O33" s="197">
        <v>0</v>
      </c>
      <c r="P33" s="197">
        <v>30.17</v>
      </c>
      <c r="Q33" s="197">
        <v>6.43</v>
      </c>
      <c r="R33" s="197">
        <v>12.5</v>
      </c>
      <c r="S33" s="197">
        <v>7.78</v>
      </c>
      <c r="T33" s="197">
        <v>0</v>
      </c>
      <c r="U33" s="197">
        <v>24.69</v>
      </c>
      <c r="V33" s="197">
        <v>0</v>
      </c>
      <c r="W33" s="197">
        <v>0</v>
      </c>
      <c r="X33" s="197">
        <v>43.47</v>
      </c>
      <c r="Y33" s="197">
        <v>0</v>
      </c>
      <c r="Z33" s="197">
        <v>79.739999999999995</v>
      </c>
      <c r="AA33" s="197">
        <v>26.58</v>
      </c>
      <c r="AB33" s="197">
        <v>0</v>
      </c>
      <c r="AC33" s="197">
        <v>14.63</v>
      </c>
      <c r="AD33" s="197">
        <v>0</v>
      </c>
      <c r="AE33" s="197">
        <v>0</v>
      </c>
      <c r="AF33" s="197">
        <v>0</v>
      </c>
      <c r="AG33" s="197">
        <v>31.23</v>
      </c>
      <c r="AH33" s="197">
        <v>0</v>
      </c>
      <c r="AI33" s="197">
        <v>0</v>
      </c>
      <c r="AJ33" s="197">
        <v>0</v>
      </c>
      <c r="AK33" s="197">
        <v>67.58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20.7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9.0399999999999991</v>
      </c>
      <c r="L34" s="197">
        <v>187.3</v>
      </c>
      <c r="M34" s="197">
        <v>27.12</v>
      </c>
      <c r="N34" s="197">
        <v>34.81</v>
      </c>
      <c r="O34" s="197">
        <v>0</v>
      </c>
      <c r="P34" s="197">
        <v>30.17</v>
      </c>
      <c r="Q34" s="197">
        <v>6.43</v>
      </c>
      <c r="R34" s="197">
        <v>12.5</v>
      </c>
      <c r="S34" s="197">
        <v>7.78</v>
      </c>
      <c r="T34" s="197">
        <v>0</v>
      </c>
      <c r="U34" s="197">
        <v>24.69</v>
      </c>
      <c r="V34" s="197">
        <v>0</v>
      </c>
      <c r="W34" s="197">
        <v>0</v>
      </c>
      <c r="X34" s="197">
        <v>43.47</v>
      </c>
      <c r="Y34" s="197">
        <v>0</v>
      </c>
      <c r="Z34" s="197">
        <v>79.739999999999995</v>
      </c>
      <c r="AA34" s="197">
        <v>26.58</v>
      </c>
      <c r="AB34" s="197">
        <v>0</v>
      </c>
      <c r="AC34" s="197">
        <v>14.63</v>
      </c>
      <c r="AD34" s="197">
        <v>0</v>
      </c>
      <c r="AE34" s="197">
        <v>0</v>
      </c>
      <c r="AF34" s="197">
        <v>0</v>
      </c>
      <c r="AG34" s="197">
        <v>30.46</v>
      </c>
      <c r="AH34" s="197">
        <v>0</v>
      </c>
      <c r="AI34" s="197">
        <v>0</v>
      </c>
      <c r="AJ34" s="197">
        <v>0</v>
      </c>
      <c r="AK34" s="197">
        <v>67.150000000000006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20.7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9.0399999999999991</v>
      </c>
      <c r="L35" s="197">
        <v>187.3</v>
      </c>
      <c r="M35" s="197">
        <v>27.12</v>
      </c>
      <c r="N35" s="197">
        <v>34.81</v>
      </c>
      <c r="O35" s="197">
        <v>0</v>
      </c>
      <c r="P35" s="197">
        <v>30.17</v>
      </c>
      <c r="Q35" s="197">
        <v>6.43</v>
      </c>
      <c r="R35" s="197">
        <v>12.5</v>
      </c>
      <c r="S35" s="197">
        <v>7.78</v>
      </c>
      <c r="T35" s="197">
        <v>0</v>
      </c>
      <c r="U35" s="197">
        <v>24.69</v>
      </c>
      <c r="V35" s="197">
        <v>0</v>
      </c>
      <c r="W35" s="197">
        <v>0</v>
      </c>
      <c r="X35" s="197">
        <v>43.47</v>
      </c>
      <c r="Y35" s="197">
        <v>0</v>
      </c>
      <c r="Z35" s="197">
        <v>79.739999999999995</v>
      </c>
      <c r="AA35" s="197">
        <v>26.58</v>
      </c>
      <c r="AB35" s="197">
        <v>0</v>
      </c>
      <c r="AC35" s="197">
        <v>14.27</v>
      </c>
      <c r="AD35" s="197">
        <v>0</v>
      </c>
      <c r="AE35" s="197">
        <v>0</v>
      </c>
      <c r="AF35" s="197">
        <v>0</v>
      </c>
      <c r="AG35" s="197">
        <v>30.85</v>
      </c>
      <c r="AH35" s="197">
        <v>0</v>
      </c>
      <c r="AI35" s="197">
        <v>0</v>
      </c>
      <c r="AJ35" s="197">
        <v>0</v>
      </c>
      <c r="AK35" s="197">
        <v>67.150000000000006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20.7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9.0399999999999991</v>
      </c>
      <c r="L36" s="197">
        <v>187.3</v>
      </c>
      <c r="M36" s="197">
        <v>27.12</v>
      </c>
      <c r="N36" s="197">
        <v>34.81</v>
      </c>
      <c r="O36" s="197">
        <v>0</v>
      </c>
      <c r="P36" s="197">
        <v>30.17</v>
      </c>
      <c r="Q36" s="197">
        <v>6.43</v>
      </c>
      <c r="R36" s="197">
        <v>12.5</v>
      </c>
      <c r="S36" s="197">
        <v>7.78</v>
      </c>
      <c r="T36" s="197">
        <v>0</v>
      </c>
      <c r="U36" s="197">
        <v>24.69</v>
      </c>
      <c r="V36" s="197">
        <v>0</v>
      </c>
      <c r="W36" s="197">
        <v>0</v>
      </c>
      <c r="X36" s="197">
        <v>43.47</v>
      </c>
      <c r="Y36" s="197">
        <v>0</v>
      </c>
      <c r="Z36" s="197">
        <v>79.739999999999995</v>
      </c>
      <c r="AA36" s="197">
        <v>26.58</v>
      </c>
      <c r="AB36" s="197">
        <v>0</v>
      </c>
      <c r="AC36" s="197">
        <v>14.27</v>
      </c>
      <c r="AD36" s="197">
        <v>0</v>
      </c>
      <c r="AE36" s="197">
        <v>0</v>
      </c>
      <c r="AF36" s="197">
        <v>0</v>
      </c>
      <c r="AG36" s="197">
        <v>30.85</v>
      </c>
      <c r="AH36" s="197">
        <v>0</v>
      </c>
      <c r="AI36" s="197">
        <v>0</v>
      </c>
      <c r="AJ36" s="197">
        <v>0</v>
      </c>
      <c r="AK36" s="197">
        <v>66.930000000000007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20.7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9.0399999999999991</v>
      </c>
      <c r="L37" s="197">
        <v>187.3</v>
      </c>
      <c r="M37" s="197">
        <v>27.12</v>
      </c>
      <c r="N37" s="197">
        <v>34.81</v>
      </c>
      <c r="O37" s="197">
        <v>0</v>
      </c>
      <c r="P37" s="197">
        <v>30.17</v>
      </c>
      <c r="Q37" s="197">
        <v>6.43</v>
      </c>
      <c r="R37" s="197">
        <v>12.5</v>
      </c>
      <c r="S37" s="197">
        <v>7.78</v>
      </c>
      <c r="T37" s="197">
        <v>0</v>
      </c>
      <c r="U37" s="197">
        <v>24.69</v>
      </c>
      <c r="V37" s="197">
        <v>0</v>
      </c>
      <c r="W37" s="197">
        <v>0</v>
      </c>
      <c r="X37" s="197">
        <v>43.47</v>
      </c>
      <c r="Y37" s="197">
        <v>0</v>
      </c>
      <c r="Z37" s="197">
        <v>79.739999999999995</v>
      </c>
      <c r="AA37" s="197">
        <v>26.58</v>
      </c>
      <c r="AB37" s="197">
        <v>0</v>
      </c>
      <c r="AC37" s="197">
        <v>22.37</v>
      </c>
      <c r="AD37" s="197">
        <v>0</v>
      </c>
      <c r="AE37" s="197">
        <v>0</v>
      </c>
      <c r="AF37" s="197">
        <v>0</v>
      </c>
      <c r="AG37" s="197">
        <v>39</v>
      </c>
      <c r="AH37" s="197">
        <v>0</v>
      </c>
      <c r="AI37" s="197">
        <v>0</v>
      </c>
      <c r="AJ37" s="197">
        <v>0</v>
      </c>
      <c r="AK37" s="197">
        <v>66.290000000000006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20.7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9.0399999999999991</v>
      </c>
      <c r="L38" s="197">
        <v>187.3</v>
      </c>
      <c r="M38" s="197">
        <v>27.12</v>
      </c>
      <c r="N38" s="197">
        <v>34.81</v>
      </c>
      <c r="O38" s="197">
        <v>0</v>
      </c>
      <c r="P38" s="197">
        <v>30.17</v>
      </c>
      <c r="Q38" s="197">
        <v>6.43</v>
      </c>
      <c r="R38" s="197">
        <v>12.5</v>
      </c>
      <c r="S38" s="197">
        <v>7.78</v>
      </c>
      <c r="T38" s="197">
        <v>0</v>
      </c>
      <c r="U38" s="197">
        <v>24.69</v>
      </c>
      <c r="V38" s="197">
        <v>0</v>
      </c>
      <c r="W38" s="197">
        <v>0</v>
      </c>
      <c r="X38" s="197">
        <v>43.47</v>
      </c>
      <c r="Y38" s="197">
        <v>0</v>
      </c>
      <c r="Z38" s="197">
        <v>79.739999999999995</v>
      </c>
      <c r="AA38" s="197">
        <v>26.58</v>
      </c>
      <c r="AB38" s="197">
        <v>0</v>
      </c>
      <c r="AC38" s="197">
        <v>22.37</v>
      </c>
      <c r="AD38" s="197">
        <v>0</v>
      </c>
      <c r="AE38" s="197">
        <v>0</v>
      </c>
      <c r="AF38" s="197">
        <v>0</v>
      </c>
      <c r="AG38" s="197">
        <v>39</v>
      </c>
      <c r="AH38" s="197">
        <v>0</v>
      </c>
      <c r="AI38" s="197">
        <v>0</v>
      </c>
      <c r="AJ38" s="197">
        <v>0</v>
      </c>
      <c r="AK38" s="197">
        <v>67.36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20.7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9.0399999999999991</v>
      </c>
      <c r="L39" s="197">
        <v>187.3</v>
      </c>
      <c r="M39" s="197">
        <v>27.12</v>
      </c>
      <c r="N39" s="197">
        <v>34.81</v>
      </c>
      <c r="O39" s="197">
        <v>0</v>
      </c>
      <c r="P39" s="197">
        <v>30.17</v>
      </c>
      <c r="Q39" s="197">
        <v>6.43</v>
      </c>
      <c r="R39" s="197">
        <v>12.5</v>
      </c>
      <c r="S39" s="197">
        <v>7.78</v>
      </c>
      <c r="T39" s="197">
        <v>0</v>
      </c>
      <c r="U39" s="197">
        <v>24.69</v>
      </c>
      <c r="V39" s="197">
        <v>0</v>
      </c>
      <c r="W39" s="197">
        <v>0</v>
      </c>
      <c r="X39" s="197">
        <v>43.47</v>
      </c>
      <c r="Y39" s="197">
        <v>0</v>
      </c>
      <c r="Z39" s="197">
        <v>79.739999999999995</v>
      </c>
      <c r="AA39" s="197">
        <v>26.58</v>
      </c>
      <c r="AB39" s="197">
        <v>0</v>
      </c>
      <c r="AC39" s="197">
        <v>14.27</v>
      </c>
      <c r="AD39" s="197">
        <v>0</v>
      </c>
      <c r="AE39" s="197">
        <v>0</v>
      </c>
      <c r="AF39" s="197">
        <v>0</v>
      </c>
      <c r="AG39" s="197">
        <v>31.23</v>
      </c>
      <c r="AH39" s="197">
        <v>0</v>
      </c>
      <c r="AI39" s="197">
        <v>0</v>
      </c>
      <c r="AJ39" s="197">
        <v>0</v>
      </c>
      <c r="AK39" s="197">
        <v>66.930000000000007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20.7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9.0399999999999991</v>
      </c>
      <c r="L40" s="197">
        <v>187.3</v>
      </c>
      <c r="M40" s="197">
        <v>27.12</v>
      </c>
      <c r="N40" s="197">
        <v>34.81</v>
      </c>
      <c r="O40" s="197">
        <v>0</v>
      </c>
      <c r="P40" s="197">
        <v>30.17</v>
      </c>
      <c r="Q40" s="197">
        <v>6.43</v>
      </c>
      <c r="R40" s="197">
        <v>12.5</v>
      </c>
      <c r="S40" s="197">
        <v>7.78</v>
      </c>
      <c r="T40" s="197">
        <v>0</v>
      </c>
      <c r="U40" s="197">
        <v>24.69</v>
      </c>
      <c r="V40" s="197">
        <v>0</v>
      </c>
      <c r="W40" s="197">
        <v>0</v>
      </c>
      <c r="X40" s="197">
        <v>43.47</v>
      </c>
      <c r="Y40" s="197">
        <v>0</v>
      </c>
      <c r="Z40" s="197">
        <v>79.739999999999995</v>
      </c>
      <c r="AA40" s="197">
        <v>26.58</v>
      </c>
      <c r="AB40" s="197">
        <v>0</v>
      </c>
      <c r="AC40" s="197">
        <v>14.27</v>
      </c>
      <c r="AD40" s="197">
        <v>0</v>
      </c>
      <c r="AE40" s="197">
        <v>0</v>
      </c>
      <c r="AF40" s="197">
        <v>0</v>
      </c>
      <c r="AG40" s="197">
        <v>30.46</v>
      </c>
      <c r="AH40" s="197">
        <v>0</v>
      </c>
      <c r="AI40" s="197">
        <v>0</v>
      </c>
      <c r="AJ40" s="197">
        <v>0</v>
      </c>
      <c r="AK40" s="197">
        <v>66.930000000000007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20.7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9.0399999999999991</v>
      </c>
      <c r="L41" s="197">
        <v>187.3</v>
      </c>
      <c r="M41" s="197">
        <v>27.12</v>
      </c>
      <c r="N41" s="197">
        <v>34.81</v>
      </c>
      <c r="O41" s="197">
        <v>0</v>
      </c>
      <c r="P41" s="197">
        <v>30.17</v>
      </c>
      <c r="Q41" s="197">
        <v>6.43</v>
      </c>
      <c r="R41" s="197">
        <v>12.5</v>
      </c>
      <c r="S41" s="197">
        <v>7.78</v>
      </c>
      <c r="T41" s="197">
        <v>0</v>
      </c>
      <c r="U41" s="197">
        <v>24.69</v>
      </c>
      <c r="V41" s="197">
        <v>0</v>
      </c>
      <c r="W41" s="197">
        <v>0</v>
      </c>
      <c r="X41" s="197">
        <v>43.47</v>
      </c>
      <c r="Y41" s="197">
        <v>0</v>
      </c>
      <c r="Z41" s="197">
        <v>79.739999999999995</v>
      </c>
      <c r="AA41" s="197">
        <v>26.58</v>
      </c>
      <c r="AB41" s="197">
        <v>0</v>
      </c>
      <c r="AC41" s="197">
        <v>14.27</v>
      </c>
      <c r="AD41" s="197">
        <v>0</v>
      </c>
      <c r="AE41" s="197">
        <v>0</v>
      </c>
      <c r="AF41" s="197">
        <v>0</v>
      </c>
      <c r="AG41" s="197">
        <v>30.85</v>
      </c>
      <c r="AH41" s="197">
        <v>0</v>
      </c>
      <c r="AI41" s="197">
        <v>0</v>
      </c>
      <c r="AJ41" s="197">
        <v>0</v>
      </c>
      <c r="AK41" s="197">
        <v>67.150000000000006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20.7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9.0399999999999991</v>
      </c>
      <c r="L42" s="197">
        <v>187.3</v>
      </c>
      <c r="M42" s="197">
        <v>27.12</v>
      </c>
      <c r="N42" s="197">
        <v>34.81</v>
      </c>
      <c r="O42" s="197">
        <v>0</v>
      </c>
      <c r="P42" s="197">
        <v>30.17</v>
      </c>
      <c r="Q42" s="197">
        <v>6.43</v>
      </c>
      <c r="R42" s="197">
        <v>12.5</v>
      </c>
      <c r="S42" s="197">
        <v>7.78</v>
      </c>
      <c r="T42" s="197">
        <v>0</v>
      </c>
      <c r="U42" s="197">
        <v>24.69</v>
      </c>
      <c r="V42" s="197">
        <v>0</v>
      </c>
      <c r="W42" s="197">
        <v>0</v>
      </c>
      <c r="X42" s="197">
        <v>43.47</v>
      </c>
      <c r="Y42" s="197">
        <v>0</v>
      </c>
      <c r="Z42" s="197">
        <v>79.739999999999995</v>
      </c>
      <c r="AA42" s="197">
        <v>26.58</v>
      </c>
      <c r="AB42" s="197">
        <v>0</v>
      </c>
      <c r="AC42" s="197">
        <v>14.27</v>
      </c>
      <c r="AD42" s="197">
        <v>0</v>
      </c>
      <c r="AE42" s="197">
        <v>0</v>
      </c>
      <c r="AF42" s="197">
        <v>0</v>
      </c>
      <c r="AG42" s="197">
        <v>30.85</v>
      </c>
      <c r="AH42" s="197">
        <v>0</v>
      </c>
      <c r="AI42" s="197">
        <v>0</v>
      </c>
      <c r="AJ42" s="197">
        <v>0</v>
      </c>
      <c r="AK42" s="197">
        <v>67.150000000000006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20.7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9.0399999999999991</v>
      </c>
      <c r="L43" s="197">
        <v>187.3</v>
      </c>
      <c r="M43" s="197">
        <v>27.12</v>
      </c>
      <c r="N43" s="197">
        <v>34.81</v>
      </c>
      <c r="O43" s="197">
        <v>0</v>
      </c>
      <c r="P43" s="197">
        <v>30.17</v>
      </c>
      <c r="Q43" s="197">
        <v>6.43</v>
      </c>
      <c r="R43" s="197">
        <v>12.5</v>
      </c>
      <c r="S43" s="197">
        <v>7.78</v>
      </c>
      <c r="T43" s="197">
        <v>0</v>
      </c>
      <c r="U43" s="197">
        <v>24.69</v>
      </c>
      <c r="V43" s="197">
        <v>0</v>
      </c>
      <c r="W43" s="197">
        <v>0</v>
      </c>
      <c r="X43" s="197">
        <v>43.47</v>
      </c>
      <c r="Y43" s="197">
        <v>0</v>
      </c>
      <c r="Z43" s="197">
        <v>79.739999999999995</v>
      </c>
      <c r="AA43" s="197">
        <v>26.58</v>
      </c>
      <c r="AB43" s="197">
        <v>0</v>
      </c>
      <c r="AC43" s="197">
        <v>14.27</v>
      </c>
      <c r="AD43" s="197">
        <v>0</v>
      </c>
      <c r="AE43" s="197">
        <v>0</v>
      </c>
      <c r="AF43" s="197">
        <v>0</v>
      </c>
      <c r="AG43" s="197">
        <v>30.85</v>
      </c>
      <c r="AH43" s="197">
        <v>0</v>
      </c>
      <c r="AI43" s="197">
        <v>0</v>
      </c>
      <c r="AJ43" s="197">
        <v>0</v>
      </c>
      <c r="AK43" s="197">
        <v>66.08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20.7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9.0399999999999991</v>
      </c>
      <c r="L44" s="197">
        <v>187.3</v>
      </c>
      <c r="M44" s="197">
        <v>27.12</v>
      </c>
      <c r="N44" s="197">
        <v>34.81</v>
      </c>
      <c r="O44" s="197">
        <v>0</v>
      </c>
      <c r="P44" s="197">
        <v>30.17</v>
      </c>
      <c r="Q44" s="197">
        <v>6.43</v>
      </c>
      <c r="R44" s="197">
        <v>12.5</v>
      </c>
      <c r="S44" s="197">
        <v>7.78</v>
      </c>
      <c r="T44" s="197">
        <v>0</v>
      </c>
      <c r="U44" s="197">
        <v>24.69</v>
      </c>
      <c r="V44" s="197">
        <v>0</v>
      </c>
      <c r="W44" s="197">
        <v>0</v>
      </c>
      <c r="X44" s="197">
        <v>43.47</v>
      </c>
      <c r="Y44" s="197">
        <v>0</v>
      </c>
      <c r="Z44" s="197">
        <v>79.739999999999995</v>
      </c>
      <c r="AA44" s="197">
        <v>26.58</v>
      </c>
      <c r="AB44" s="197">
        <v>0</v>
      </c>
      <c r="AC44" s="197">
        <v>14.27</v>
      </c>
      <c r="AD44" s="197">
        <v>0</v>
      </c>
      <c r="AE44" s="197">
        <v>0</v>
      </c>
      <c r="AF44" s="197">
        <v>0</v>
      </c>
      <c r="AG44" s="197">
        <v>30.85</v>
      </c>
      <c r="AH44" s="197">
        <v>0</v>
      </c>
      <c r="AI44" s="197">
        <v>0</v>
      </c>
      <c r="AJ44" s="197">
        <v>0</v>
      </c>
      <c r="AK44" s="197">
        <v>67.36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20.7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9.0399999999999991</v>
      </c>
      <c r="L45" s="197">
        <v>188.12</v>
      </c>
      <c r="M45" s="197">
        <v>27.12</v>
      </c>
      <c r="N45" s="197">
        <v>34.81</v>
      </c>
      <c r="O45" s="197">
        <v>0</v>
      </c>
      <c r="P45" s="197">
        <v>30.17</v>
      </c>
      <c r="Q45" s="197">
        <v>6.43</v>
      </c>
      <c r="R45" s="197">
        <v>12.5</v>
      </c>
      <c r="S45" s="197">
        <v>7.78</v>
      </c>
      <c r="T45" s="197">
        <v>0</v>
      </c>
      <c r="U45" s="197">
        <v>24.69</v>
      </c>
      <c r="V45" s="197">
        <v>0</v>
      </c>
      <c r="W45" s="197">
        <v>0</v>
      </c>
      <c r="X45" s="197">
        <v>43.47</v>
      </c>
      <c r="Y45" s="197">
        <v>0</v>
      </c>
      <c r="Z45" s="197">
        <v>79.739999999999995</v>
      </c>
      <c r="AA45" s="197">
        <v>26.58</v>
      </c>
      <c r="AB45" s="197">
        <v>0</v>
      </c>
      <c r="AC45" s="197">
        <v>22.37</v>
      </c>
      <c r="AD45" s="197">
        <v>0</v>
      </c>
      <c r="AE45" s="197">
        <v>0</v>
      </c>
      <c r="AF45" s="197">
        <v>0</v>
      </c>
      <c r="AG45" s="197">
        <v>41</v>
      </c>
      <c r="AH45" s="197">
        <v>0</v>
      </c>
      <c r="AI45" s="197">
        <v>0</v>
      </c>
      <c r="AJ45" s="197">
        <v>0</v>
      </c>
      <c r="AK45" s="197">
        <v>67.36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20.7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9.0399999999999991</v>
      </c>
      <c r="L46" s="197">
        <v>188.12</v>
      </c>
      <c r="M46" s="197">
        <v>27.12</v>
      </c>
      <c r="N46" s="197">
        <v>34.81</v>
      </c>
      <c r="O46" s="197">
        <v>0</v>
      </c>
      <c r="P46" s="197">
        <v>30.17</v>
      </c>
      <c r="Q46" s="197">
        <v>6.43</v>
      </c>
      <c r="R46" s="197">
        <v>12.5</v>
      </c>
      <c r="S46" s="197">
        <v>7.78</v>
      </c>
      <c r="T46" s="197">
        <v>0</v>
      </c>
      <c r="U46" s="197">
        <v>24.69</v>
      </c>
      <c r="V46" s="197">
        <v>0</v>
      </c>
      <c r="W46" s="197">
        <v>0</v>
      </c>
      <c r="X46" s="197">
        <v>43.47</v>
      </c>
      <c r="Y46" s="197">
        <v>0</v>
      </c>
      <c r="Z46" s="197">
        <v>79.739999999999995</v>
      </c>
      <c r="AA46" s="197">
        <v>26.58</v>
      </c>
      <c r="AB46" s="197">
        <v>0</v>
      </c>
      <c r="AC46" s="197">
        <v>22.95</v>
      </c>
      <c r="AD46" s="197">
        <v>0</v>
      </c>
      <c r="AE46" s="197">
        <v>0</v>
      </c>
      <c r="AF46" s="197">
        <v>0</v>
      </c>
      <c r="AG46" s="197">
        <v>37.299999999999997</v>
      </c>
      <c r="AH46" s="197">
        <v>0</v>
      </c>
      <c r="AI46" s="197">
        <v>0</v>
      </c>
      <c r="AJ46" s="197">
        <v>0</v>
      </c>
      <c r="AK46" s="197">
        <v>67.58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20.7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9.0399999999999991</v>
      </c>
      <c r="L47" s="197">
        <v>187.3</v>
      </c>
      <c r="M47" s="197">
        <v>27.12</v>
      </c>
      <c r="N47" s="197">
        <v>34.81</v>
      </c>
      <c r="O47" s="197">
        <v>0</v>
      </c>
      <c r="P47" s="197">
        <v>30.17</v>
      </c>
      <c r="Q47" s="197">
        <v>6.43</v>
      </c>
      <c r="R47" s="197">
        <v>12.5</v>
      </c>
      <c r="S47" s="197">
        <v>7.78</v>
      </c>
      <c r="T47" s="197">
        <v>0</v>
      </c>
      <c r="U47" s="197">
        <v>24.69</v>
      </c>
      <c r="V47" s="197">
        <v>0</v>
      </c>
      <c r="W47" s="197">
        <v>0</v>
      </c>
      <c r="X47" s="197">
        <v>43.47</v>
      </c>
      <c r="Y47" s="197">
        <v>0</v>
      </c>
      <c r="Z47" s="197">
        <v>79.739999999999995</v>
      </c>
      <c r="AA47" s="197">
        <v>26.58</v>
      </c>
      <c r="AB47" s="197">
        <v>0</v>
      </c>
      <c r="AC47" s="197">
        <v>14.63</v>
      </c>
      <c r="AD47" s="197">
        <v>0</v>
      </c>
      <c r="AE47" s="197">
        <v>0</v>
      </c>
      <c r="AF47" s="197">
        <v>0</v>
      </c>
      <c r="AG47" s="197">
        <v>30.85</v>
      </c>
      <c r="AH47" s="197">
        <v>0</v>
      </c>
      <c r="AI47" s="197">
        <v>0</v>
      </c>
      <c r="AJ47" s="197">
        <v>0</v>
      </c>
      <c r="AK47" s="197">
        <v>67.8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20.7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9.0399999999999991</v>
      </c>
      <c r="L48" s="197">
        <v>187.3</v>
      </c>
      <c r="M48" s="197">
        <v>27.12</v>
      </c>
      <c r="N48" s="197">
        <v>34.81</v>
      </c>
      <c r="O48" s="197">
        <v>0</v>
      </c>
      <c r="P48" s="197">
        <v>30.17</v>
      </c>
      <c r="Q48" s="197">
        <v>6.43</v>
      </c>
      <c r="R48" s="197">
        <v>12.5</v>
      </c>
      <c r="S48" s="197">
        <v>7.78</v>
      </c>
      <c r="T48" s="197">
        <v>0</v>
      </c>
      <c r="U48" s="197">
        <v>24.69</v>
      </c>
      <c r="V48" s="197">
        <v>0</v>
      </c>
      <c r="W48" s="197">
        <v>0</v>
      </c>
      <c r="X48" s="197">
        <v>43.47</v>
      </c>
      <c r="Y48" s="197">
        <v>0</v>
      </c>
      <c r="Z48" s="197">
        <v>79.739999999999995</v>
      </c>
      <c r="AA48" s="197">
        <v>26.58</v>
      </c>
      <c r="AB48" s="197">
        <v>0</v>
      </c>
      <c r="AC48" s="197">
        <v>14.63</v>
      </c>
      <c r="AD48" s="197">
        <v>0</v>
      </c>
      <c r="AE48" s="197">
        <v>0</v>
      </c>
      <c r="AF48" s="197">
        <v>0</v>
      </c>
      <c r="AG48" s="197">
        <v>30.85</v>
      </c>
      <c r="AH48" s="197">
        <v>0</v>
      </c>
      <c r="AI48" s="197">
        <v>0</v>
      </c>
      <c r="AJ48" s="197">
        <v>0</v>
      </c>
      <c r="AK48" s="197">
        <v>67.8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20.7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9.0399999999999991</v>
      </c>
      <c r="L49" s="197">
        <v>187.3</v>
      </c>
      <c r="M49" s="197">
        <v>27.12</v>
      </c>
      <c r="N49" s="197">
        <v>34.81</v>
      </c>
      <c r="O49" s="197">
        <v>0</v>
      </c>
      <c r="P49" s="197">
        <v>30.17</v>
      </c>
      <c r="Q49" s="197">
        <v>6.43</v>
      </c>
      <c r="R49" s="197">
        <v>12.5</v>
      </c>
      <c r="S49" s="197">
        <v>7.78</v>
      </c>
      <c r="T49" s="197">
        <v>0</v>
      </c>
      <c r="U49" s="197">
        <v>24.69</v>
      </c>
      <c r="V49" s="197">
        <v>0</v>
      </c>
      <c r="W49" s="197">
        <v>0</v>
      </c>
      <c r="X49" s="197">
        <v>43.47</v>
      </c>
      <c r="Y49" s="197">
        <v>0</v>
      </c>
      <c r="Z49" s="197">
        <v>79.739999999999995</v>
      </c>
      <c r="AA49" s="197">
        <v>26.58</v>
      </c>
      <c r="AB49" s="197">
        <v>0</v>
      </c>
      <c r="AC49" s="197">
        <v>14.63</v>
      </c>
      <c r="AD49" s="197">
        <v>0</v>
      </c>
      <c r="AE49" s="197">
        <v>0</v>
      </c>
      <c r="AF49" s="197">
        <v>0</v>
      </c>
      <c r="AG49" s="197">
        <v>30.85</v>
      </c>
      <c r="AH49" s="197">
        <v>0</v>
      </c>
      <c r="AI49" s="197">
        <v>0</v>
      </c>
      <c r="AJ49" s="197">
        <v>0</v>
      </c>
      <c r="AK49" s="197">
        <v>67.150000000000006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20.7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9.0399999999999991</v>
      </c>
      <c r="L50" s="197">
        <v>187.3</v>
      </c>
      <c r="M50" s="197">
        <v>27.12</v>
      </c>
      <c r="N50" s="197">
        <v>34.81</v>
      </c>
      <c r="O50" s="197">
        <v>0</v>
      </c>
      <c r="P50" s="197">
        <v>30.17</v>
      </c>
      <c r="Q50" s="197">
        <v>6.43</v>
      </c>
      <c r="R50" s="197">
        <v>12.5</v>
      </c>
      <c r="S50" s="197">
        <v>7.78</v>
      </c>
      <c r="T50" s="197">
        <v>0</v>
      </c>
      <c r="U50" s="197">
        <v>24.69</v>
      </c>
      <c r="V50" s="197">
        <v>0</v>
      </c>
      <c r="W50" s="197">
        <v>0</v>
      </c>
      <c r="X50" s="197">
        <v>43.47</v>
      </c>
      <c r="Y50" s="197">
        <v>0</v>
      </c>
      <c r="Z50" s="197">
        <v>79.739999999999995</v>
      </c>
      <c r="AA50" s="197">
        <v>26.58</v>
      </c>
      <c r="AB50" s="197">
        <v>0</v>
      </c>
      <c r="AC50" s="197">
        <v>14.63</v>
      </c>
      <c r="AD50" s="197">
        <v>0</v>
      </c>
      <c r="AE50" s="197">
        <v>0</v>
      </c>
      <c r="AF50" s="197">
        <v>0</v>
      </c>
      <c r="AG50" s="197">
        <v>30.85</v>
      </c>
      <c r="AH50" s="197">
        <v>0</v>
      </c>
      <c r="AI50" s="197">
        <v>0</v>
      </c>
      <c r="AJ50" s="197">
        <v>0</v>
      </c>
      <c r="AK50" s="197">
        <v>68.47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20.7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9.0399999999999991</v>
      </c>
      <c r="L51" s="197">
        <v>190.18</v>
      </c>
      <c r="M51" s="197">
        <v>27.12</v>
      </c>
      <c r="N51" s="197">
        <v>34.81</v>
      </c>
      <c r="O51" s="197">
        <v>0</v>
      </c>
      <c r="P51" s="197">
        <v>30.27</v>
      </c>
      <c r="Q51" s="197">
        <v>6.43</v>
      </c>
      <c r="R51" s="197">
        <v>12.5</v>
      </c>
      <c r="S51" s="197">
        <v>7.78</v>
      </c>
      <c r="T51" s="197">
        <v>0</v>
      </c>
      <c r="U51" s="197">
        <v>24.69</v>
      </c>
      <c r="V51" s="197">
        <v>0</v>
      </c>
      <c r="W51" s="197">
        <v>0</v>
      </c>
      <c r="X51" s="197">
        <v>43.47</v>
      </c>
      <c r="Y51" s="197">
        <v>0</v>
      </c>
      <c r="Z51" s="197">
        <v>79.739999999999995</v>
      </c>
      <c r="AA51" s="197">
        <v>25.84</v>
      </c>
      <c r="AB51" s="197">
        <v>0</v>
      </c>
      <c r="AC51" s="197">
        <v>14.63</v>
      </c>
      <c r="AD51" s="197">
        <v>0</v>
      </c>
      <c r="AE51" s="197">
        <v>0</v>
      </c>
      <c r="AF51" s="197">
        <v>0</v>
      </c>
      <c r="AG51" s="197">
        <v>30.85</v>
      </c>
      <c r="AH51" s="197">
        <v>0</v>
      </c>
      <c r="AI51" s="197">
        <v>0</v>
      </c>
      <c r="AJ51" s="197">
        <v>0</v>
      </c>
      <c r="AK51" s="197">
        <v>65.25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20.7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9.0399999999999991</v>
      </c>
      <c r="L52" s="197">
        <v>190.18</v>
      </c>
      <c r="M52" s="197">
        <v>27.12</v>
      </c>
      <c r="N52" s="197">
        <v>34.81</v>
      </c>
      <c r="O52" s="197">
        <v>0</v>
      </c>
      <c r="P52" s="197">
        <v>30.27</v>
      </c>
      <c r="Q52" s="197">
        <v>6.43</v>
      </c>
      <c r="R52" s="197">
        <v>12.5</v>
      </c>
      <c r="S52" s="197">
        <v>7.78</v>
      </c>
      <c r="T52" s="197">
        <v>0</v>
      </c>
      <c r="U52" s="197">
        <v>24.69</v>
      </c>
      <c r="V52" s="197">
        <v>0</v>
      </c>
      <c r="W52" s="197">
        <v>0</v>
      </c>
      <c r="X52" s="197">
        <v>43.47</v>
      </c>
      <c r="Y52" s="197">
        <v>0</v>
      </c>
      <c r="Z52" s="197">
        <v>79.739999999999995</v>
      </c>
      <c r="AA52" s="197">
        <v>25.84</v>
      </c>
      <c r="AB52" s="197">
        <v>0</v>
      </c>
      <c r="AC52" s="197">
        <v>14.63</v>
      </c>
      <c r="AD52" s="197">
        <v>0</v>
      </c>
      <c r="AE52" s="197">
        <v>0</v>
      </c>
      <c r="AF52" s="197">
        <v>0</v>
      </c>
      <c r="AG52" s="197">
        <v>30.85</v>
      </c>
      <c r="AH52" s="197">
        <v>0</v>
      </c>
      <c r="AI52" s="197">
        <v>0</v>
      </c>
      <c r="AJ52" s="197">
        <v>0</v>
      </c>
      <c r="AK52" s="197">
        <v>65.25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20.7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9.0399999999999991</v>
      </c>
      <c r="L53" s="197">
        <v>190.18</v>
      </c>
      <c r="M53" s="197">
        <v>27.12</v>
      </c>
      <c r="N53" s="197">
        <v>34.81</v>
      </c>
      <c r="O53" s="197">
        <v>0</v>
      </c>
      <c r="P53" s="197">
        <v>30.27</v>
      </c>
      <c r="Q53" s="197">
        <v>6.43</v>
      </c>
      <c r="R53" s="197">
        <v>12.5</v>
      </c>
      <c r="S53" s="197">
        <v>7.78</v>
      </c>
      <c r="T53" s="197">
        <v>0</v>
      </c>
      <c r="U53" s="197">
        <v>24.69</v>
      </c>
      <c r="V53" s="197">
        <v>0</v>
      </c>
      <c r="W53" s="197">
        <v>0</v>
      </c>
      <c r="X53" s="197">
        <v>43.47</v>
      </c>
      <c r="Y53" s="197">
        <v>0</v>
      </c>
      <c r="Z53" s="197">
        <v>79.739999999999995</v>
      </c>
      <c r="AA53" s="197">
        <v>25.84</v>
      </c>
      <c r="AB53" s="197">
        <v>0</v>
      </c>
      <c r="AC53" s="197">
        <v>14.63</v>
      </c>
      <c r="AD53" s="197">
        <v>0</v>
      </c>
      <c r="AE53" s="197">
        <v>0</v>
      </c>
      <c r="AF53" s="197">
        <v>0</v>
      </c>
      <c r="AG53" s="197">
        <v>30.85</v>
      </c>
      <c r="AH53" s="197">
        <v>0</v>
      </c>
      <c r="AI53" s="197">
        <v>0</v>
      </c>
      <c r="AJ53" s="197">
        <v>0</v>
      </c>
      <c r="AK53" s="197">
        <v>65.25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20.7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9.0399999999999991</v>
      </c>
      <c r="L54" s="197">
        <v>190.18</v>
      </c>
      <c r="M54" s="197">
        <v>27.12</v>
      </c>
      <c r="N54" s="197">
        <v>34.81</v>
      </c>
      <c r="O54" s="197">
        <v>0</v>
      </c>
      <c r="P54" s="197">
        <v>30.27</v>
      </c>
      <c r="Q54" s="197">
        <v>6.43</v>
      </c>
      <c r="R54" s="197">
        <v>12.5</v>
      </c>
      <c r="S54" s="197">
        <v>7.78</v>
      </c>
      <c r="T54" s="197">
        <v>0</v>
      </c>
      <c r="U54" s="197">
        <v>24.69</v>
      </c>
      <c r="V54" s="197">
        <v>0</v>
      </c>
      <c r="W54" s="197">
        <v>0</v>
      </c>
      <c r="X54" s="197">
        <v>43.47</v>
      </c>
      <c r="Y54" s="197">
        <v>0</v>
      </c>
      <c r="Z54" s="197">
        <v>79.739999999999995</v>
      </c>
      <c r="AA54" s="197">
        <v>25.84</v>
      </c>
      <c r="AB54" s="197">
        <v>0</v>
      </c>
      <c r="AC54" s="197">
        <v>14.63</v>
      </c>
      <c r="AD54" s="197">
        <v>0</v>
      </c>
      <c r="AE54" s="197">
        <v>0</v>
      </c>
      <c r="AF54" s="197">
        <v>0</v>
      </c>
      <c r="AG54" s="197">
        <v>30.85</v>
      </c>
      <c r="AH54" s="197">
        <v>0</v>
      </c>
      <c r="AI54" s="197">
        <v>0</v>
      </c>
      <c r="AJ54" s="197">
        <v>0</v>
      </c>
      <c r="AK54" s="197">
        <v>65.25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20.7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1.84</v>
      </c>
      <c r="L55" s="197">
        <v>100.86</v>
      </c>
      <c r="M55" s="197">
        <v>26.23</v>
      </c>
      <c r="N55" s="197">
        <v>34.81</v>
      </c>
      <c r="O55" s="197">
        <v>0</v>
      </c>
      <c r="P55" s="197">
        <v>30.27</v>
      </c>
      <c r="Q55" s="197">
        <v>2</v>
      </c>
      <c r="R55" s="197">
        <v>3</v>
      </c>
      <c r="S55" s="197">
        <v>2</v>
      </c>
      <c r="T55" s="197">
        <v>0</v>
      </c>
      <c r="U55" s="197">
        <v>24.69</v>
      </c>
      <c r="V55" s="197">
        <v>0</v>
      </c>
      <c r="W55" s="197">
        <v>0</v>
      </c>
      <c r="X55" s="197">
        <v>43.47</v>
      </c>
      <c r="Y55" s="197">
        <v>0</v>
      </c>
      <c r="Z55" s="197">
        <v>79.739999999999995</v>
      </c>
      <c r="AA55" s="197">
        <v>25.84</v>
      </c>
      <c r="AB55" s="197">
        <v>0</v>
      </c>
      <c r="AC55" s="197">
        <v>14.63</v>
      </c>
      <c r="AD55" s="197">
        <v>0</v>
      </c>
      <c r="AE55" s="197">
        <v>0</v>
      </c>
      <c r="AF55" s="197">
        <v>0</v>
      </c>
      <c r="AG55" s="197">
        <v>30.85</v>
      </c>
      <c r="AH55" s="197">
        <v>0</v>
      </c>
      <c r="AI55" s="197">
        <v>0</v>
      </c>
      <c r="AJ55" s="197">
        <v>0</v>
      </c>
      <c r="AK55" s="197">
        <v>65.25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20.7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1.84</v>
      </c>
      <c r="L56" s="197">
        <v>100.86</v>
      </c>
      <c r="M56" s="197">
        <v>26.23</v>
      </c>
      <c r="N56" s="197">
        <v>34.81</v>
      </c>
      <c r="O56" s="197">
        <v>0</v>
      </c>
      <c r="P56" s="197">
        <v>30.27</v>
      </c>
      <c r="Q56" s="197">
        <v>2</v>
      </c>
      <c r="R56" s="197">
        <v>3</v>
      </c>
      <c r="S56" s="197">
        <v>2</v>
      </c>
      <c r="T56" s="197">
        <v>0</v>
      </c>
      <c r="U56" s="197">
        <v>24.69</v>
      </c>
      <c r="V56" s="197">
        <v>0</v>
      </c>
      <c r="W56" s="197">
        <v>0</v>
      </c>
      <c r="X56" s="197">
        <v>43.47</v>
      </c>
      <c r="Y56" s="197">
        <v>0</v>
      </c>
      <c r="Z56" s="197">
        <v>79.739999999999995</v>
      </c>
      <c r="AA56" s="197">
        <v>6.93</v>
      </c>
      <c r="AB56" s="197">
        <v>0</v>
      </c>
      <c r="AC56" s="197">
        <v>14.63</v>
      </c>
      <c r="AD56" s="197">
        <v>0</v>
      </c>
      <c r="AE56" s="197">
        <v>0</v>
      </c>
      <c r="AF56" s="197">
        <v>0</v>
      </c>
      <c r="AG56" s="197">
        <v>30.85</v>
      </c>
      <c r="AH56" s="197">
        <v>0</v>
      </c>
      <c r="AI56" s="197">
        <v>0</v>
      </c>
      <c r="AJ56" s="197">
        <v>0</v>
      </c>
      <c r="AK56" s="197">
        <v>65.25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20.7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1.84</v>
      </c>
      <c r="L57" s="197">
        <v>100.86</v>
      </c>
      <c r="M57" s="197">
        <v>26.23</v>
      </c>
      <c r="N57" s="197">
        <v>34.81</v>
      </c>
      <c r="O57" s="197">
        <v>0</v>
      </c>
      <c r="P57" s="197">
        <v>30.27</v>
      </c>
      <c r="Q57" s="197">
        <v>2</v>
      </c>
      <c r="R57" s="197">
        <v>3</v>
      </c>
      <c r="S57" s="197">
        <v>2</v>
      </c>
      <c r="T57" s="197">
        <v>0</v>
      </c>
      <c r="U57" s="197">
        <v>24.69</v>
      </c>
      <c r="V57" s="197">
        <v>0</v>
      </c>
      <c r="W57" s="197">
        <v>0</v>
      </c>
      <c r="X57" s="197">
        <v>43.47</v>
      </c>
      <c r="Y57" s="197">
        <v>0</v>
      </c>
      <c r="Z57" s="197">
        <v>79.739999999999995</v>
      </c>
      <c r="AA57" s="197">
        <v>6.93</v>
      </c>
      <c r="AB57" s="197">
        <v>0</v>
      </c>
      <c r="AC57" s="197">
        <v>14.63</v>
      </c>
      <c r="AD57" s="197">
        <v>0</v>
      </c>
      <c r="AE57" s="197">
        <v>0</v>
      </c>
      <c r="AF57" s="197">
        <v>0</v>
      </c>
      <c r="AG57" s="197">
        <v>30.46</v>
      </c>
      <c r="AH57" s="197">
        <v>0</v>
      </c>
      <c r="AI57" s="197">
        <v>0</v>
      </c>
      <c r="AJ57" s="197">
        <v>0</v>
      </c>
      <c r="AK57" s="197">
        <v>65.260000000000005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20.7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1.84</v>
      </c>
      <c r="L58" s="197">
        <v>100.86</v>
      </c>
      <c r="M58" s="197">
        <v>26.23</v>
      </c>
      <c r="N58" s="197">
        <v>34.81</v>
      </c>
      <c r="O58" s="197">
        <v>0</v>
      </c>
      <c r="P58" s="197">
        <v>30.27</v>
      </c>
      <c r="Q58" s="197">
        <v>2</v>
      </c>
      <c r="R58" s="197">
        <v>3</v>
      </c>
      <c r="S58" s="197">
        <v>2</v>
      </c>
      <c r="T58" s="197">
        <v>0</v>
      </c>
      <c r="U58" s="197">
        <v>24.69</v>
      </c>
      <c r="V58" s="197">
        <v>0</v>
      </c>
      <c r="W58" s="197">
        <v>0</v>
      </c>
      <c r="X58" s="197">
        <v>43.47</v>
      </c>
      <c r="Y58" s="197">
        <v>0</v>
      </c>
      <c r="Z58" s="197">
        <v>79.739999999999995</v>
      </c>
      <c r="AA58" s="197">
        <v>6.93</v>
      </c>
      <c r="AB58" s="197">
        <v>0</v>
      </c>
      <c r="AC58" s="197">
        <v>14.63</v>
      </c>
      <c r="AD58" s="197">
        <v>0</v>
      </c>
      <c r="AE58" s="197">
        <v>0</v>
      </c>
      <c r="AF58" s="197">
        <v>0</v>
      </c>
      <c r="AG58" s="197">
        <v>31.23</v>
      </c>
      <c r="AH58" s="197">
        <v>0</v>
      </c>
      <c r="AI58" s="197">
        <v>0</v>
      </c>
      <c r="AJ58" s="197">
        <v>0</v>
      </c>
      <c r="AK58" s="197">
        <v>65.459999999999994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20.7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9.0399999999999991</v>
      </c>
      <c r="L59" s="197">
        <v>100.85</v>
      </c>
      <c r="M59" s="197">
        <v>26.23</v>
      </c>
      <c r="N59" s="197">
        <v>34.81</v>
      </c>
      <c r="O59" s="197">
        <v>0</v>
      </c>
      <c r="P59" s="197">
        <v>30.27</v>
      </c>
      <c r="Q59" s="197">
        <v>6.43</v>
      </c>
      <c r="R59" s="197">
        <v>12.5</v>
      </c>
      <c r="S59" s="197">
        <v>7.78</v>
      </c>
      <c r="T59" s="197">
        <v>0</v>
      </c>
      <c r="U59" s="197">
        <v>24.69</v>
      </c>
      <c r="V59" s="197">
        <v>0</v>
      </c>
      <c r="W59" s="197">
        <v>0</v>
      </c>
      <c r="X59" s="197">
        <v>43.47</v>
      </c>
      <c r="Y59" s="197">
        <v>0</v>
      </c>
      <c r="Z59" s="197">
        <v>79.739999999999995</v>
      </c>
      <c r="AA59" s="197">
        <v>26.58</v>
      </c>
      <c r="AB59" s="197">
        <v>0</v>
      </c>
      <c r="AC59" s="197">
        <v>14.63</v>
      </c>
      <c r="AD59" s="197">
        <v>0</v>
      </c>
      <c r="AE59" s="197">
        <v>0</v>
      </c>
      <c r="AF59" s="197">
        <v>0</v>
      </c>
      <c r="AG59" s="197">
        <v>31.23</v>
      </c>
      <c r="AH59" s="197">
        <v>0</v>
      </c>
      <c r="AI59" s="197">
        <v>0</v>
      </c>
      <c r="AJ59" s="197">
        <v>0</v>
      </c>
      <c r="AK59" s="197">
        <v>65.459999999999994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20.7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9.0399999999999991</v>
      </c>
      <c r="L60" s="197">
        <v>100.85</v>
      </c>
      <c r="M60" s="197">
        <v>26.23</v>
      </c>
      <c r="N60" s="197">
        <v>34.81</v>
      </c>
      <c r="O60" s="197">
        <v>0</v>
      </c>
      <c r="P60" s="197">
        <v>30.27</v>
      </c>
      <c r="Q60" s="197">
        <v>6.43</v>
      </c>
      <c r="R60" s="197">
        <v>12.5</v>
      </c>
      <c r="S60" s="197">
        <v>7.78</v>
      </c>
      <c r="T60" s="197">
        <v>0</v>
      </c>
      <c r="U60" s="197">
        <v>24.69</v>
      </c>
      <c r="V60" s="197">
        <v>0</v>
      </c>
      <c r="W60" s="197">
        <v>0</v>
      </c>
      <c r="X60" s="197">
        <v>43.47</v>
      </c>
      <c r="Y60" s="197">
        <v>0</v>
      </c>
      <c r="Z60" s="197">
        <v>79.739999999999995</v>
      </c>
      <c r="AA60" s="197">
        <v>26.58</v>
      </c>
      <c r="AB60" s="197">
        <v>0</v>
      </c>
      <c r="AC60" s="197">
        <v>14.63</v>
      </c>
      <c r="AD60" s="197">
        <v>0</v>
      </c>
      <c r="AE60" s="197">
        <v>0</v>
      </c>
      <c r="AF60" s="197">
        <v>0</v>
      </c>
      <c r="AG60" s="197">
        <v>31.23</v>
      </c>
      <c r="AH60" s="197">
        <v>0</v>
      </c>
      <c r="AI60" s="197">
        <v>0</v>
      </c>
      <c r="AJ60" s="197">
        <v>0</v>
      </c>
      <c r="AK60" s="197">
        <v>65.67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20.7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9.0399999999999991</v>
      </c>
      <c r="L61" s="197">
        <v>100.85</v>
      </c>
      <c r="M61" s="197">
        <v>26.23</v>
      </c>
      <c r="N61" s="197">
        <v>34.81</v>
      </c>
      <c r="O61" s="197">
        <v>0</v>
      </c>
      <c r="P61" s="197">
        <v>30.27</v>
      </c>
      <c r="Q61" s="197">
        <v>6.43</v>
      </c>
      <c r="R61" s="197">
        <v>12.5</v>
      </c>
      <c r="S61" s="197">
        <v>7.78</v>
      </c>
      <c r="T61" s="197">
        <v>0</v>
      </c>
      <c r="U61" s="197">
        <v>24.69</v>
      </c>
      <c r="V61" s="197">
        <v>0</v>
      </c>
      <c r="W61" s="197">
        <v>0</v>
      </c>
      <c r="X61" s="197">
        <v>43.47</v>
      </c>
      <c r="Y61" s="197">
        <v>0</v>
      </c>
      <c r="Z61" s="197">
        <v>79.739999999999995</v>
      </c>
      <c r="AA61" s="197">
        <v>26.58</v>
      </c>
      <c r="AB61" s="197">
        <v>0</v>
      </c>
      <c r="AC61" s="197">
        <v>14.63</v>
      </c>
      <c r="AD61" s="197">
        <v>0</v>
      </c>
      <c r="AE61" s="197">
        <v>0</v>
      </c>
      <c r="AF61" s="197">
        <v>0</v>
      </c>
      <c r="AG61" s="197">
        <v>31.23</v>
      </c>
      <c r="AH61" s="197">
        <v>0</v>
      </c>
      <c r="AI61" s="197">
        <v>0</v>
      </c>
      <c r="AJ61" s="197">
        <v>0</v>
      </c>
      <c r="AK61" s="197">
        <v>65.25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20.7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9.0399999999999991</v>
      </c>
      <c r="L62" s="197">
        <v>100.85</v>
      </c>
      <c r="M62" s="197">
        <v>26.23</v>
      </c>
      <c r="N62" s="197">
        <v>34.81</v>
      </c>
      <c r="O62" s="197">
        <v>0</v>
      </c>
      <c r="P62" s="197">
        <v>30.27</v>
      </c>
      <c r="Q62" s="197">
        <v>6.43</v>
      </c>
      <c r="R62" s="197">
        <v>12.5</v>
      </c>
      <c r="S62" s="197">
        <v>7.78</v>
      </c>
      <c r="T62" s="197">
        <v>0</v>
      </c>
      <c r="U62" s="197">
        <v>24.69</v>
      </c>
      <c r="V62" s="197">
        <v>0</v>
      </c>
      <c r="W62" s="197">
        <v>0</v>
      </c>
      <c r="X62" s="197">
        <v>43.47</v>
      </c>
      <c r="Y62" s="197">
        <v>0</v>
      </c>
      <c r="Z62" s="197">
        <v>79.739999999999995</v>
      </c>
      <c r="AA62" s="197">
        <v>26.58</v>
      </c>
      <c r="AB62" s="197">
        <v>0</v>
      </c>
      <c r="AC62" s="197">
        <v>14.27</v>
      </c>
      <c r="AD62" s="197">
        <v>0</v>
      </c>
      <c r="AE62" s="197">
        <v>0</v>
      </c>
      <c r="AF62" s="197">
        <v>0</v>
      </c>
      <c r="AG62" s="197">
        <v>31.23</v>
      </c>
      <c r="AH62" s="197">
        <v>0</v>
      </c>
      <c r="AI62" s="197">
        <v>0</v>
      </c>
      <c r="AJ62" s="197">
        <v>0</v>
      </c>
      <c r="AK62" s="197">
        <v>66.290000000000006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20.7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9.0399999999999991</v>
      </c>
      <c r="L63" s="197">
        <v>100.85</v>
      </c>
      <c r="M63" s="197">
        <v>26.23</v>
      </c>
      <c r="N63" s="197">
        <v>34.81</v>
      </c>
      <c r="O63" s="197">
        <v>0</v>
      </c>
      <c r="P63" s="197">
        <v>30.27</v>
      </c>
      <c r="Q63" s="197">
        <v>6.43</v>
      </c>
      <c r="R63" s="197">
        <v>12.5</v>
      </c>
      <c r="S63" s="197">
        <v>7.78</v>
      </c>
      <c r="T63" s="197">
        <v>0</v>
      </c>
      <c r="U63" s="197">
        <v>24.69</v>
      </c>
      <c r="V63" s="197">
        <v>0</v>
      </c>
      <c r="W63" s="197">
        <v>0</v>
      </c>
      <c r="X63" s="197">
        <v>43.47</v>
      </c>
      <c r="Y63" s="197">
        <v>0</v>
      </c>
      <c r="Z63" s="197">
        <v>79.739999999999995</v>
      </c>
      <c r="AA63" s="197">
        <v>26.58</v>
      </c>
      <c r="AB63" s="197">
        <v>0</v>
      </c>
      <c r="AC63" s="197">
        <v>14.27</v>
      </c>
      <c r="AD63" s="197">
        <v>0</v>
      </c>
      <c r="AE63" s="197">
        <v>0</v>
      </c>
      <c r="AF63" s="197">
        <v>0</v>
      </c>
      <c r="AG63" s="197">
        <v>30.46</v>
      </c>
      <c r="AH63" s="197">
        <v>0</v>
      </c>
      <c r="AI63" s="197">
        <v>0</v>
      </c>
      <c r="AJ63" s="197">
        <v>0</v>
      </c>
      <c r="AK63" s="197">
        <v>66.08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20.7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9.0399999999999991</v>
      </c>
      <c r="L64" s="197">
        <v>100.85</v>
      </c>
      <c r="M64" s="197">
        <v>26.23</v>
      </c>
      <c r="N64" s="197">
        <v>34.81</v>
      </c>
      <c r="O64" s="197">
        <v>0</v>
      </c>
      <c r="P64" s="197">
        <v>30.27</v>
      </c>
      <c r="Q64" s="197">
        <v>6.43</v>
      </c>
      <c r="R64" s="197">
        <v>12.5</v>
      </c>
      <c r="S64" s="197">
        <v>7.78</v>
      </c>
      <c r="T64" s="197">
        <v>0</v>
      </c>
      <c r="U64" s="197">
        <v>24.69</v>
      </c>
      <c r="V64" s="197">
        <v>0</v>
      </c>
      <c r="W64" s="197">
        <v>0</v>
      </c>
      <c r="X64" s="197">
        <v>43.47</v>
      </c>
      <c r="Y64" s="197">
        <v>0</v>
      </c>
      <c r="Z64" s="197">
        <v>79.739999999999995</v>
      </c>
      <c r="AA64" s="197">
        <v>26.58</v>
      </c>
      <c r="AB64" s="197">
        <v>0</v>
      </c>
      <c r="AC64" s="197">
        <v>14.27</v>
      </c>
      <c r="AD64" s="197">
        <v>0</v>
      </c>
      <c r="AE64" s="197">
        <v>0</v>
      </c>
      <c r="AF64" s="197">
        <v>0</v>
      </c>
      <c r="AG64" s="197">
        <v>31.23</v>
      </c>
      <c r="AH64" s="197">
        <v>0</v>
      </c>
      <c r="AI64" s="197">
        <v>0</v>
      </c>
      <c r="AJ64" s="197">
        <v>0</v>
      </c>
      <c r="AK64" s="197">
        <v>66.290000000000006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20.7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9.0399999999999991</v>
      </c>
      <c r="L65" s="197">
        <v>100.85</v>
      </c>
      <c r="M65" s="197">
        <v>26.23</v>
      </c>
      <c r="N65" s="197">
        <v>34.81</v>
      </c>
      <c r="O65" s="197">
        <v>0</v>
      </c>
      <c r="P65" s="197">
        <v>30.27</v>
      </c>
      <c r="Q65" s="197">
        <v>6.43</v>
      </c>
      <c r="R65" s="197">
        <v>12.5</v>
      </c>
      <c r="S65" s="197">
        <v>7.78</v>
      </c>
      <c r="T65" s="197">
        <v>0</v>
      </c>
      <c r="U65" s="197">
        <v>24.69</v>
      </c>
      <c r="V65" s="197">
        <v>0</v>
      </c>
      <c r="W65" s="197">
        <v>0</v>
      </c>
      <c r="X65" s="197">
        <v>43.47</v>
      </c>
      <c r="Y65" s="197">
        <v>0</v>
      </c>
      <c r="Z65" s="197">
        <v>79.739999999999995</v>
      </c>
      <c r="AA65" s="197">
        <v>26.58</v>
      </c>
      <c r="AB65" s="197">
        <v>0</v>
      </c>
      <c r="AC65" s="197">
        <v>14.27</v>
      </c>
      <c r="AD65" s="197">
        <v>0</v>
      </c>
      <c r="AE65" s="197">
        <v>0</v>
      </c>
      <c r="AF65" s="197">
        <v>0</v>
      </c>
      <c r="AG65" s="197">
        <v>31.23</v>
      </c>
      <c r="AH65" s="197">
        <v>0</v>
      </c>
      <c r="AI65" s="197">
        <v>0</v>
      </c>
      <c r="AJ65" s="197">
        <v>0</v>
      </c>
      <c r="AK65" s="197">
        <v>66.290000000000006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20.7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9.0399999999999991</v>
      </c>
      <c r="L66" s="197">
        <v>100.85</v>
      </c>
      <c r="M66" s="197">
        <v>26.23</v>
      </c>
      <c r="N66" s="197">
        <v>34.81</v>
      </c>
      <c r="O66" s="197">
        <v>0</v>
      </c>
      <c r="P66" s="197">
        <v>30.27</v>
      </c>
      <c r="Q66" s="197">
        <v>6.43</v>
      </c>
      <c r="R66" s="197">
        <v>12.5</v>
      </c>
      <c r="S66" s="197">
        <v>7.78</v>
      </c>
      <c r="T66" s="197">
        <v>0</v>
      </c>
      <c r="U66" s="197">
        <v>24.69</v>
      </c>
      <c r="V66" s="197">
        <v>0</v>
      </c>
      <c r="W66" s="197">
        <v>0</v>
      </c>
      <c r="X66" s="197">
        <v>43.47</v>
      </c>
      <c r="Y66" s="197">
        <v>0</v>
      </c>
      <c r="Z66" s="197">
        <v>79.739999999999995</v>
      </c>
      <c r="AA66" s="197">
        <v>26.58</v>
      </c>
      <c r="AB66" s="197">
        <v>0</v>
      </c>
      <c r="AC66" s="197">
        <v>14.27</v>
      </c>
      <c r="AD66" s="197">
        <v>0</v>
      </c>
      <c r="AE66" s="197">
        <v>0</v>
      </c>
      <c r="AF66" s="197">
        <v>0</v>
      </c>
      <c r="AG66" s="197">
        <v>31.23</v>
      </c>
      <c r="AH66" s="197">
        <v>0</v>
      </c>
      <c r="AI66" s="197">
        <v>0</v>
      </c>
      <c r="AJ66" s="197">
        <v>0</v>
      </c>
      <c r="AK66" s="197">
        <v>66.290000000000006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20.7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9.0399999999999991</v>
      </c>
      <c r="L67" s="197">
        <v>100.85</v>
      </c>
      <c r="M67" s="197">
        <v>26.23</v>
      </c>
      <c r="N67" s="197">
        <v>34.81</v>
      </c>
      <c r="O67" s="197">
        <v>0</v>
      </c>
      <c r="P67" s="197">
        <v>30.27</v>
      </c>
      <c r="Q67" s="197">
        <v>6.43</v>
      </c>
      <c r="R67" s="197">
        <v>12.5</v>
      </c>
      <c r="S67" s="197">
        <v>7.78</v>
      </c>
      <c r="T67" s="197">
        <v>0</v>
      </c>
      <c r="U67" s="197">
        <v>24.69</v>
      </c>
      <c r="V67" s="197">
        <v>0</v>
      </c>
      <c r="W67" s="197">
        <v>0</v>
      </c>
      <c r="X67" s="197">
        <v>43.47</v>
      </c>
      <c r="Y67" s="197">
        <v>0</v>
      </c>
      <c r="Z67" s="197">
        <v>79.739999999999995</v>
      </c>
      <c r="AA67" s="197">
        <v>26.58</v>
      </c>
      <c r="AB67" s="197">
        <v>0</v>
      </c>
      <c r="AC67" s="197">
        <v>14.27</v>
      </c>
      <c r="AD67" s="197">
        <v>0</v>
      </c>
      <c r="AE67" s="197">
        <v>0</v>
      </c>
      <c r="AF67" s="197">
        <v>0</v>
      </c>
      <c r="AG67" s="197">
        <v>31.23</v>
      </c>
      <c r="AH67" s="197">
        <v>0</v>
      </c>
      <c r="AI67" s="197">
        <v>0</v>
      </c>
      <c r="AJ67" s="197">
        <v>0</v>
      </c>
      <c r="AK67" s="197">
        <v>66.290000000000006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20.7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9.0399999999999991</v>
      </c>
      <c r="L68" s="197">
        <v>100.85</v>
      </c>
      <c r="M68" s="197">
        <v>26.23</v>
      </c>
      <c r="N68" s="197">
        <v>34.81</v>
      </c>
      <c r="O68" s="197">
        <v>0</v>
      </c>
      <c r="P68" s="197">
        <v>30.27</v>
      </c>
      <c r="Q68" s="197">
        <v>6.43</v>
      </c>
      <c r="R68" s="197">
        <v>12.5</v>
      </c>
      <c r="S68" s="197">
        <v>7.78</v>
      </c>
      <c r="T68" s="197">
        <v>0</v>
      </c>
      <c r="U68" s="197">
        <v>24.69</v>
      </c>
      <c r="V68" s="197">
        <v>0</v>
      </c>
      <c r="W68" s="197">
        <v>0</v>
      </c>
      <c r="X68" s="197">
        <v>43.47</v>
      </c>
      <c r="Y68" s="197">
        <v>0</v>
      </c>
      <c r="Z68" s="197">
        <v>79.739999999999995</v>
      </c>
      <c r="AA68" s="197">
        <v>26.58</v>
      </c>
      <c r="AB68" s="197">
        <v>0</v>
      </c>
      <c r="AC68" s="197">
        <v>14.27</v>
      </c>
      <c r="AD68" s="197">
        <v>0</v>
      </c>
      <c r="AE68" s="197">
        <v>0</v>
      </c>
      <c r="AF68" s="197">
        <v>0</v>
      </c>
      <c r="AG68" s="197">
        <v>31.23</v>
      </c>
      <c r="AH68" s="197">
        <v>0</v>
      </c>
      <c r="AI68" s="197">
        <v>0</v>
      </c>
      <c r="AJ68" s="197">
        <v>0</v>
      </c>
      <c r="AK68" s="197">
        <v>67.150000000000006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20.07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9.0399999999999991</v>
      </c>
      <c r="L69" s="197">
        <v>190.18</v>
      </c>
      <c r="M69" s="197">
        <v>26.23</v>
      </c>
      <c r="N69" s="197">
        <v>34.81</v>
      </c>
      <c r="O69" s="197">
        <v>0</v>
      </c>
      <c r="P69" s="197">
        <v>30.05</v>
      </c>
      <c r="Q69" s="197">
        <v>6.43</v>
      </c>
      <c r="R69" s="197">
        <v>12.5</v>
      </c>
      <c r="S69" s="197">
        <v>7.78</v>
      </c>
      <c r="T69" s="197">
        <v>0</v>
      </c>
      <c r="U69" s="197">
        <v>24.69</v>
      </c>
      <c r="V69" s="197">
        <v>0</v>
      </c>
      <c r="W69" s="197">
        <v>0</v>
      </c>
      <c r="X69" s="197">
        <v>43.47</v>
      </c>
      <c r="Y69" s="197">
        <v>0</v>
      </c>
      <c r="Z69" s="197">
        <v>79.739999999999995</v>
      </c>
      <c r="AA69" s="197">
        <v>26.58</v>
      </c>
      <c r="AB69" s="197">
        <v>0</v>
      </c>
      <c r="AC69" s="197">
        <v>14.27</v>
      </c>
      <c r="AD69" s="197">
        <v>0</v>
      </c>
      <c r="AE69" s="197">
        <v>0</v>
      </c>
      <c r="AF69" s="197">
        <v>0</v>
      </c>
      <c r="AG69" s="197">
        <v>30.46</v>
      </c>
      <c r="AH69" s="197">
        <v>0</v>
      </c>
      <c r="AI69" s="197">
        <v>0</v>
      </c>
      <c r="AJ69" s="197">
        <v>0</v>
      </c>
      <c r="AK69" s="197">
        <v>66.72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12.16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9.0399999999999991</v>
      </c>
      <c r="L70" s="197">
        <v>190.18</v>
      </c>
      <c r="M70" s="197">
        <v>26.23</v>
      </c>
      <c r="N70" s="197">
        <v>34.81</v>
      </c>
      <c r="O70" s="197">
        <v>0</v>
      </c>
      <c r="P70" s="197">
        <v>30.05</v>
      </c>
      <c r="Q70" s="197">
        <v>6.43</v>
      </c>
      <c r="R70" s="197">
        <v>12.5</v>
      </c>
      <c r="S70" s="197">
        <v>7.78</v>
      </c>
      <c r="T70" s="197">
        <v>0</v>
      </c>
      <c r="U70" s="197">
        <v>24.69</v>
      </c>
      <c r="V70" s="197">
        <v>0</v>
      </c>
      <c r="W70" s="197">
        <v>0</v>
      </c>
      <c r="X70" s="197">
        <v>43.47</v>
      </c>
      <c r="Y70" s="197">
        <v>0</v>
      </c>
      <c r="Z70" s="197">
        <v>79.739999999999995</v>
      </c>
      <c r="AA70" s="197">
        <v>26.58</v>
      </c>
      <c r="AB70" s="197">
        <v>0</v>
      </c>
      <c r="AC70" s="197">
        <v>14.27</v>
      </c>
      <c r="AD70" s="197">
        <v>0</v>
      </c>
      <c r="AE70" s="197">
        <v>0</v>
      </c>
      <c r="AF70" s="197">
        <v>0</v>
      </c>
      <c r="AG70" s="197">
        <v>31.23</v>
      </c>
      <c r="AH70" s="197">
        <v>0</v>
      </c>
      <c r="AI70" s="197">
        <v>0</v>
      </c>
      <c r="AJ70" s="197">
        <v>0</v>
      </c>
      <c r="AK70" s="197">
        <v>66.290000000000006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6.45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9.0399999999999991</v>
      </c>
      <c r="L71" s="197">
        <v>190.18</v>
      </c>
      <c r="M71" s="197">
        <v>26.23</v>
      </c>
      <c r="N71" s="197">
        <v>34.81</v>
      </c>
      <c r="O71" s="197">
        <v>0</v>
      </c>
      <c r="P71" s="197">
        <v>30.05</v>
      </c>
      <c r="Q71" s="197">
        <v>6.43</v>
      </c>
      <c r="R71" s="197">
        <v>12.5</v>
      </c>
      <c r="S71" s="197">
        <v>7.78</v>
      </c>
      <c r="T71" s="197">
        <v>0</v>
      </c>
      <c r="U71" s="197">
        <v>24.69</v>
      </c>
      <c r="V71" s="197">
        <v>0</v>
      </c>
      <c r="W71" s="197">
        <v>0</v>
      </c>
      <c r="X71" s="197">
        <v>43.47</v>
      </c>
      <c r="Y71" s="197">
        <v>0</v>
      </c>
      <c r="Z71" s="197">
        <v>79.739999999999995</v>
      </c>
      <c r="AA71" s="197">
        <v>26.58</v>
      </c>
      <c r="AB71" s="197">
        <v>0</v>
      </c>
      <c r="AC71" s="197">
        <v>14.27</v>
      </c>
      <c r="AD71" s="197">
        <v>0</v>
      </c>
      <c r="AE71" s="197">
        <v>0</v>
      </c>
      <c r="AF71" s="197">
        <v>0</v>
      </c>
      <c r="AG71" s="197">
        <v>31.23</v>
      </c>
      <c r="AH71" s="197">
        <v>0</v>
      </c>
      <c r="AI71" s="197">
        <v>0</v>
      </c>
      <c r="AJ71" s="197">
        <v>0</v>
      </c>
      <c r="AK71" s="197">
        <v>65.88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1.62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9.0399999999999991</v>
      </c>
      <c r="L72" s="197">
        <v>190.18</v>
      </c>
      <c r="M72" s="197">
        <v>26.23</v>
      </c>
      <c r="N72" s="197">
        <v>34.81</v>
      </c>
      <c r="O72" s="197">
        <v>0</v>
      </c>
      <c r="P72" s="197">
        <v>30.05</v>
      </c>
      <c r="Q72" s="197">
        <v>6.43</v>
      </c>
      <c r="R72" s="197">
        <v>12.5</v>
      </c>
      <c r="S72" s="197">
        <v>7.78</v>
      </c>
      <c r="T72" s="197">
        <v>0</v>
      </c>
      <c r="U72" s="197">
        <v>24.69</v>
      </c>
      <c r="V72" s="197">
        <v>0</v>
      </c>
      <c r="W72" s="197">
        <v>0</v>
      </c>
      <c r="X72" s="197">
        <v>43.47</v>
      </c>
      <c r="Y72" s="197">
        <v>0</v>
      </c>
      <c r="Z72" s="197">
        <v>79.739999999999995</v>
      </c>
      <c r="AA72" s="197">
        <v>26.58</v>
      </c>
      <c r="AB72" s="197">
        <v>0</v>
      </c>
      <c r="AC72" s="197">
        <v>14.27</v>
      </c>
      <c r="AD72" s="197">
        <v>0</v>
      </c>
      <c r="AE72" s="197">
        <v>0</v>
      </c>
      <c r="AF72" s="197">
        <v>0</v>
      </c>
      <c r="AG72" s="197">
        <v>31.23</v>
      </c>
      <c r="AH72" s="197">
        <v>0</v>
      </c>
      <c r="AI72" s="197">
        <v>0</v>
      </c>
      <c r="AJ72" s="197">
        <v>0</v>
      </c>
      <c r="AK72" s="197">
        <v>65.67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0.2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9.0399999999999991</v>
      </c>
      <c r="L73" s="197">
        <v>190.18</v>
      </c>
      <c r="M73" s="197">
        <v>26.23</v>
      </c>
      <c r="N73" s="197">
        <v>34.81</v>
      </c>
      <c r="O73" s="197">
        <v>0</v>
      </c>
      <c r="P73" s="197">
        <v>30.05</v>
      </c>
      <c r="Q73" s="197">
        <v>6.43</v>
      </c>
      <c r="R73" s="197">
        <v>12.5</v>
      </c>
      <c r="S73" s="197">
        <v>7.78</v>
      </c>
      <c r="T73" s="197">
        <v>0</v>
      </c>
      <c r="U73" s="197">
        <v>24.69</v>
      </c>
      <c r="V73" s="197">
        <v>0</v>
      </c>
      <c r="W73" s="197">
        <v>0</v>
      </c>
      <c r="X73" s="197">
        <v>43.47</v>
      </c>
      <c r="Y73" s="197">
        <v>0</v>
      </c>
      <c r="Z73" s="197">
        <v>79.739999999999995</v>
      </c>
      <c r="AA73" s="197">
        <v>26.58</v>
      </c>
      <c r="AB73" s="197">
        <v>0</v>
      </c>
      <c r="AC73" s="197">
        <v>14.27</v>
      </c>
      <c r="AD73" s="197">
        <v>0</v>
      </c>
      <c r="AE73" s="197">
        <v>0</v>
      </c>
      <c r="AF73" s="197">
        <v>0</v>
      </c>
      <c r="AG73" s="197">
        <v>31.23</v>
      </c>
      <c r="AH73" s="197">
        <v>0</v>
      </c>
      <c r="AI73" s="197">
        <v>0</v>
      </c>
      <c r="AJ73" s="197">
        <v>0</v>
      </c>
      <c r="AK73" s="197">
        <v>65.25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9.0399999999999991</v>
      </c>
      <c r="L74" s="197">
        <v>190.18</v>
      </c>
      <c r="M74" s="197">
        <v>26.23</v>
      </c>
      <c r="N74" s="197">
        <v>34.81</v>
      </c>
      <c r="O74" s="197">
        <v>0</v>
      </c>
      <c r="P74" s="197">
        <v>30.05</v>
      </c>
      <c r="Q74" s="197">
        <v>6.43</v>
      </c>
      <c r="R74" s="197">
        <v>12.5</v>
      </c>
      <c r="S74" s="197">
        <v>7.78</v>
      </c>
      <c r="T74" s="197">
        <v>0</v>
      </c>
      <c r="U74" s="197">
        <v>24.69</v>
      </c>
      <c r="V74" s="197">
        <v>0</v>
      </c>
      <c r="W74" s="197">
        <v>0</v>
      </c>
      <c r="X74" s="197">
        <v>43.47</v>
      </c>
      <c r="Y74" s="197">
        <v>0</v>
      </c>
      <c r="Z74" s="197">
        <v>79.739999999999995</v>
      </c>
      <c r="AA74" s="197">
        <v>26.58</v>
      </c>
      <c r="AB74" s="197">
        <v>0</v>
      </c>
      <c r="AC74" s="197">
        <v>14.27</v>
      </c>
      <c r="AD74" s="197">
        <v>0</v>
      </c>
      <c r="AE74" s="197">
        <v>0</v>
      </c>
      <c r="AF74" s="197">
        <v>0</v>
      </c>
      <c r="AG74" s="197">
        <v>31.23</v>
      </c>
      <c r="AH74" s="197">
        <v>0</v>
      </c>
      <c r="AI74" s="197">
        <v>0</v>
      </c>
      <c r="AJ74" s="197">
        <v>0</v>
      </c>
      <c r="AK74" s="197">
        <v>65.459999999999994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9.0399999999999991</v>
      </c>
      <c r="L75" s="197">
        <v>190.18</v>
      </c>
      <c r="M75" s="197">
        <v>27.12</v>
      </c>
      <c r="N75" s="197">
        <v>34.81</v>
      </c>
      <c r="O75" s="197">
        <v>0</v>
      </c>
      <c r="P75" s="197">
        <v>30.06</v>
      </c>
      <c r="Q75" s="197">
        <v>6.43</v>
      </c>
      <c r="R75" s="197">
        <v>12.5</v>
      </c>
      <c r="S75" s="197">
        <v>7.78</v>
      </c>
      <c r="T75" s="197">
        <v>0</v>
      </c>
      <c r="U75" s="197">
        <v>24.69</v>
      </c>
      <c r="V75" s="197">
        <v>0</v>
      </c>
      <c r="W75" s="197">
        <v>0</v>
      </c>
      <c r="X75" s="197">
        <v>43.47</v>
      </c>
      <c r="Y75" s="197">
        <v>0</v>
      </c>
      <c r="Z75" s="197">
        <v>79.739999999999995</v>
      </c>
      <c r="AA75" s="197">
        <v>26.58</v>
      </c>
      <c r="AB75" s="197">
        <v>0</v>
      </c>
      <c r="AC75" s="197">
        <v>14.27</v>
      </c>
      <c r="AD75" s="197">
        <v>0</v>
      </c>
      <c r="AE75" s="197">
        <v>0</v>
      </c>
      <c r="AF75" s="197">
        <v>0</v>
      </c>
      <c r="AG75" s="197">
        <v>30.46</v>
      </c>
      <c r="AH75" s="197">
        <v>0</v>
      </c>
      <c r="AI75" s="197">
        <v>0</v>
      </c>
      <c r="AJ75" s="197">
        <v>0</v>
      </c>
      <c r="AK75" s="197">
        <v>65.25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9.0399999999999991</v>
      </c>
      <c r="L76" s="197">
        <v>190.18</v>
      </c>
      <c r="M76" s="197">
        <v>27.12</v>
      </c>
      <c r="N76" s="197">
        <v>34.81</v>
      </c>
      <c r="O76" s="197">
        <v>0</v>
      </c>
      <c r="P76" s="197">
        <v>30.06</v>
      </c>
      <c r="Q76" s="197">
        <v>6.43</v>
      </c>
      <c r="R76" s="197">
        <v>12.5</v>
      </c>
      <c r="S76" s="197">
        <v>7.78</v>
      </c>
      <c r="T76" s="197">
        <v>0</v>
      </c>
      <c r="U76" s="197">
        <v>24.69</v>
      </c>
      <c r="V76" s="197">
        <v>0</v>
      </c>
      <c r="W76" s="197">
        <v>0</v>
      </c>
      <c r="X76" s="197">
        <v>43.47</v>
      </c>
      <c r="Y76" s="197">
        <v>0</v>
      </c>
      <c r="Z76" s="197">
        <v>79.739999999999995</v>
      </c>
      <c r="AA76" s="197">
        <v>26.58</v>
      </c>
      <c r="AB76" s="197">
        <v>0</v>
      </c>
      <c r="AC76" s="197">
        <v>14.27</v>
      </c>
      <c r="AD76" s="197">
        <v>0</v>
      </c>
      <c r="AE76" s="197">
        <v>0</v>
      </c>
      <c r="AF76" s="197">
        <v>0</v>
      </c>
      <c r="AG76" s="197">
        <v>31.23</v>
      </c>
      <c r="AH76" s="197">
        <v>0</v>
      </c>
      <c r="AI76" s="197">
        <v>0</v>
      </c>
      <c r="AJ76" s="197">
        <v>0</v>
      </c>
      <c r="AK76" s="197">
        <v>65.25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9.0399999999999991</v>
      </c>
      <c r="L77" s="197">
        <v>190.18</v>
      </c>
      <c r="M77" s="197">
        <v>27.12</v>
      </c>
      <c r="N77" s="197">
        <v>34.81</v>
      </c>
      <c r="O77" s="197">
        <v>0</v>
      </c>
      <c r="P77" s="197">
        <v>30.06</v>
      </c>
      <c r="Q77" s="197">
        <v>6.43</v>
      </c>
      <c r="R77" s="197">
        <v>12.5</v>
      </c>
      <c r="S77" s="197">
        <v>7.78</v>
      </c>
      <c r="T77" s="197">
        <v>0</v>
      </c>
      <c r="U77" s="197">
        <v>24.69</v>
      </c>
      <c r="V77" s="197">
        <v>0</v>
      </c>
      <c r="W77" s="197">
        <v>0</v>
      </c>
      <c r="X77" s="197">
        <v>43.47</v>
      </c>
      <c r="Y77" s="197">
        <v>0</v>
      </c>
      <c r="Z77" s="197">
        <v>79.739999999999995</v>
      </c>
      <c r="AA77" s="197">
        <v>26.58</v>
      </c>
      <c r="AB77" s="197">
        <v>0</v>
      </c>
      <c r="AC77" s="197">
        <v>14.27</v>
      </c>
      <c r="AD77" s="197">
        <v>0</v>
      </c>
      <c r="AE77" s="197">
        <v>0</v>
      </c>
      <c r="AF77" s="197">
        <v>0</v>
      </c>
      <c r="AG77" s="197">
        <v>31.23</v>
      </c>
      <c r="AH77" s="197">
        <v>0</v>
      </c>
      <c r="AI77" s="197">
        <v>0</v>
      </c>
      <c r="AJ77" s="197">
        <v>0</v>
      </c>
      <c r="AK77" s="197">
        <v>65.25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9.0399999999999991</v>
      </c>
      <c r="L78" s="197">
        <v>190.18</v>
      </c>
      <c r="M78" s="197">
        <v>27.12</v>
      </c>
      <c r="N78" s="197">
        <v>34.81</v>
      </c>
      <c r="O78" s="197">
        <v>0</v>
      </c>
      <c r="P78" s="197">
        <v>30.06</v>
      </c>
      <c r="Q78" s="197">
        <v>6.43</v>
      </c>
      <c r="R78" s="197">
        <v>12.5</v>
      </c>
      <c r="S78" s="197">
        <v>7.78</v>
      </c>
      <c r="T78" s="197">
        <v>0</v>
      </c>
      <c r="U78" s="197">
        <v>24.69</v>
      </c>
      <c r="V78" s="197">
        <v>0</v>
      </c>
      <c r="W78" s="197">
        <v>0</v>
      </c>
      <c r="X78" s="197">
        <v>43.47</v>
      </c>
      <c r="Y78" s="197">
        <v>0</v>
      </c>
      <c r="Z78" s="197">
        <v>79.739999999999995</v>
      </c>
      <c r="AA78" s="197">
        <v>26.58</v>
      </c>
      <c r="AB78" s="197">
        <v>0</v>
      </c>
      <c r="AC78" s="197">
        <v>14.27</v>
      </c>
      <c r="AD78" s="197">
        <v>0</v>
      </c>
      <c r="AE78" s="197">
        <v>0</v>
      </c>
      <c r="AF78" s="197">
        <v>0</v>
      </c>
      <c r="AG78" s="197">
        <v>31.23</v>
      </c>
      <c r="AH78" s="197">
        <v>0</v>
      </c>
      <c r="AI78" s="197">
        <v>0</v>
      </c>
      <c r="AJ78" s="197">
        <v>0</v>
      </c>
      <c r="AK78" s="197">
        <v>65.25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9.0399999999999991</v>
      </c>
      <c r="L79" s="197">
        <v>190.18</v>
      </c>
      <c r="M79" s="197">
        <v>27.12</v>
      </c>
      <c r="N79" s="197">
        <v>34.81</v>
      </c>
      <c r="O79" s="197">
        <v>0</v>
      </c>
      <c r="P79" s="197">
        <v>30.06</v>
      </c>
      <c r="Q79" s="197">
        <v>6.43</v>
      </c>
      <c r="R79" s="197">
        <v>12.5</v>
      </c>
      <c r="S79" s="197">
        <v>7.78</v>
      </c>
      <c r="T79" s="197">
        <v>0</v>
      </c>
      <c r="U79" s="197">
        <v>24.69</v>
      </c>
      <c r="V79" s="197">
        <v>0</v>
      </c>
      <c r="W79" s="197">
        <v>0</v>
      </c>
      <c r="X79" s="197">
        <v>43.47</v>
      </c>
      <c r="Y79" s="197">
        <v>0</v>
      </c>
      <c r="Z79" s="197">
        <v>79.739999999999995</v>
      </c>
      <c r="AA79" s="197">
        <v>26.58</v>
      </c>
      <c r="AB79" s="197">
        <v>0</v>
      </c>
      <c r="AC79" s="197">
        <v>14.27</v>
      </c>
      <c r="AD79" s="197">
        <v>0</v>
      </c>
      <c r="AE79" s="197">
        <v>0</v>
      </c>
      <c r="AF79" s="197">
        <v>0</v>
      </c>
      <c r="AG79" s="197">
        <v>31.23</v>
      </c>
      <c r="AH79" s="197">
        <v>0</v>
      </c>
      <c r="AI79" s="197">
        <v>0</v>
      </c>
      <c r="AJ79" s="197">
        <v>0</v>
      </c>
      <c r="AK79" s="197">
        <v>65.25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9.0399999999999991</v>
      </c>
      <c r="L80" s="197">
        <v>190.18</v>
      </c>
      <c r="M80" s="197">
        <v>27.12</v>
      </c>
      <c r="N80" s="197">
        <v>34.81</v>
      </c>
      <c r="O80" s="197">
        <v>0</v>
      </c>
      <c r="P80" s="197">
        <v>30.06</v>
      </c>
      <c r="Q80" s="197">
        <v>6.43</v>
      </c>
      <c r="R80" s="197">
        <v>12.5</v>
      </c>
      <c r="S80" s="197">
        <v>7.78</v>
      </c>
      <c r="T80" s="197">
        <v>0</v>
      </c>
      <c r="U80" s="197">
        <v>24.69</v>
      </c>
      <c r="V80" s="197">
        <v>0</v>
      </c>
      <c r="W80" s="197">
        <v>0</v>
      </c>
      <c r="X80" s="197">
        <v>43.47</v>
      </c>
      <c r="Y80" s="197">
        <v>0</v>
      </c>
      <c r="Z80" s="197">
        <v>79.739999999999995</v>
      </c>
      <c r="AA80" s="197">
        <v>26.58</v>
      </c>
      <c r="AB80" s="197">
        <v>0</v>
      </c>
      <c r="AC80" s="197">
        <v>14.27</v>
      </c>
      <c r="AD80" s="197">
        <v>0</v>
      </c>
      <c r="AE80" s="197">
        <v>0</v>
      </c>
      <c r="AF80" s="197">
        <v>0</v>
      </c>
      <c r="AG80" s="197">
        <v>31.23</v>
      </c>
      <c r="AH80" s="197">
        <v>0</v>
      </c>
      <c r="AI80" s="197">
        <v>0</v>
      </c>
      <c r="AJ80" s="197">
        <v>0</v>
      </c>
      <c r="AK80" s="197">
        <v>65.25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9.0399999999999991</v>
      </c>
      <c r="L81" s="197">
        <v>190.18</v>
      </c>
      <c r="M81" s="197">
        <v>27.12</v>
      </c>
      <c r="N81" s="197">
        <v>34.81</v>
      </c>
      <c r="O81" s="197">
        <v>0</v>
      </c>
      <c r="P81" s="197">
        <v>29.95</v>
      </c>
      <c r="Q81" s="197">
        <v>6.43</v>
      </c>
      <c r="R81" s="197">
        <v>12.5</v>
      </c>
      <c r="S81" s="197">
        <v>7.78</v>
      </c>
      <c r="T81" s="197">
        <v>0</v>
      </c>
      <c r="U81" s="197">
        <v>24.69</v>
      </c>
      <c r="V81" s="197">
        <v>0</v>
      </c>
      <c r="W81" s="197">
        <v>0</v>
      </c>
      <c r="X81" s="197">
        <v>43.47</v>
      </c>
      <c r="Y81" s="197">
        <v>0</v>
      </c>
      <c r="Z81" s="197">
        <v>79.739999999999995</v>
      </c>
      <c r="AA81" s="197">
        <v>26.58</v>
      </c>
      <c r="AB81" s="197">
        <v>0</v>
      </c>
      <c r="AC81" s="197">
        <v>14.27</v>
      </c>
      <c r="AD81" s="197">
        <v>0</v>
      </c>
      <c r="AE81" s="197">
        <v>0</v>
      </c>
      <c r="AF81" s="197">
        <v>0</v>
      </c>
      <c r="AG81" s="197">
        <v>31.23</v>
      </c>
      <c r="AH81" s="197">
        <v>0</v>
      </c>
      <c r="AI81" s="197">
        <v>0</v>
      </c>
      <c r="AJ81" s="197">
        <v>0</v>
      </c>
      <c r="AK81" s="197">
        <v>65.25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9.0399999999999991</v>
      </c>
      <c r="L82" s="197">
        <v>190.18</v>
      </c>
      <c r="M82" s="197">
        <v>27.12</v>
      </c>
      <c r="N82" s="197">
        <v>34.81</v>
      </c>
      <c r="O82" s="197">
        <v>0</v>
      </c>
      <c r="P82" s="197">
        <v>30.05</v>
      </c>
      <c r="Q82" s="197">
        <v>6.43</v>
      </c>
      <c r="R82" s="197">
        <v>12.5</v>
      </c>
      <c r="S82" s="197">
        <v>7.78</v>
      </c>
      <c r="T82" s="197">
        <v>0</v>
      </c>
      <c r="U82" s="197">
        <v>24.69</v>
      </c>
      <c r="V82" s="197">
        <v>0</v>
      </c>
      <c r="W82" s="197">
        <v>0</v>
      </c>
      <c r="X82" s="197">
        <v>43.47</v>
      </c>
      <c r="Y82" s="197">
        <v>0</v>
      </c>
      <c r="Z82" s="197">
        <v>79.739999999999995</v>
      </c>
      <c r="AA82" s="197">
        <v>26.58</v>
      </c>
      <c r="AB82" s="197">
        <v>0</v>
      </c>
      <c r="AC82" s="197">
        <v>14.27</v>
      </c>
      <c r="AD82" s="197">
        <v>0</v>
      </c>
      <c r="AE82" s="197">
        <v>0</v>
      </c>
      <c r="AF82" s="197">
        <v>0</v>
      </c>
      <c r="AG82" s="197">
        <v>31.23</v>
      </c>
      <c r="AH82" s="197">
        <v>0</v>
      </c>
      <c r="AI82" s="197">
        <v>0</v>
      </c>
      <c r="AJ82" s="197">
        <v>0</v>
      </c>
      <c r="AK82" s="197">
        <v>65.25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9.0399999999999991</v>
      </c>
      <c r="L83" s="197">
        <v>134.47</v>
      </c>
      <c r="M83" s="197">
        <v>27.12</v>
      </c>
      <c r="N83" s="197">
        <v>34.81</v>
      </c>
      <c r="O83" s="197">
        <v>0</v>
      </c>
      <c r="P83" s="197">
        <v>30.05</v>
      </c>
      <c r="Q83" s="197">
        <v>6.43</v>
      </c>
      <c r="R83" s="197">
        <v>12.5</v>
      </c>
      <c r="S83" s="197">
        <v>7.78</v>
      </c>
      <c r="T83" s="197">
        <v>0</v>
      </c>
      <c r="U83" s="197">
        <v>24.69</v>
      </c>
      <c r="V83" s="197">
        <v>0</v>
      </c>
      <c r="W83" s="197">
        <v>0</v>
      </c>
      <c r="X83" s="197">
        <v>43.47</v>
      </c>
      <c r="Y83" s="197">
        <v>0</v>
      </c>
      <c r="Z83" s="197">
        <v>79.739999999999995</v>
      </c>
      <c r="AA83" s="197">
        <v>26.58</v>
      </c>
      <c r="AB83" s="197">
        <v>0</v>
      </c>
      <c r="AC83" s="197">
        <v>14.4</v>
      </c>
      <c r="AD83" s="197">
        <v>0</v>
      </c>
      <c r="AE83" s="197">
        <v>0</v>
      </c>
      <c r="AF83" s="197">
        <v>0</v>
      </c>
      <c r="AG83" s="197">
        <v>31.23</v>
      </c>
      <c r="AH83" s="197">
        <v>0</v>
      </c>
      <c r="AI83" s="197">
        <v>0</v>
      </c>
      <c r="AJ83" s="197">
        <v>0</v>
      </c>
      <c r="AK83" s="197">
        <v>65.25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1.92</v>
      </c>
      <c r="L84" s="197">
        <v>100.85</v>
      </c>
      <c r="M84" s="197">
        <v>27.12</v>
      </c>
      <c r="N84" s="197">
        <v>34.81</v>
      </c>
      <c r="O84" s="197">
        <v>0</v>
      </c>
      <c r="P84" s="197">
        <v>30.05</v>
      </c>
      <c r="Q84" s="197">
        <v>6.43</v>
      </c>
      <c r="R84" s="197">
        <v>12.5</v>
      </c>
      <c r="S84" s="197">
        <v>7.78</v>
      </c>
      <c r="T84" s="197">
        <v>0</v>
      </c>
      <c r="U84" s="197">
        <v>24.69</v>
      </c>
      <c r="V84" s="197">
        <v>0</v>
      </c>
      <c r="W84" s="197">
        <v>0</v>
      </c>
      <c r="X84" s="197">
        <v>43.47</v>
      </c>
      <c r="Y84" s="197">
        <v>0</v>
      </c>
      <c r="Z84" s="197">
        <v>79.739999999999995</v>
      </c>
      <c r="AA84" s="197">
        <v>26.58</v>
      </c>
      <c r="AB84" s="197">
        <v>0</v>
      </c>
      <c r="AC84" s="197">
        <v>14.4</v>
      </c>
      <c r="AD84" s="197">
        <v>0</v>
      </c>
      <c r="AE84" s="197">
        <v>0</v>
      </c>
      <c r="AF84" s="197">
        <v>0</v>
      </c>
      <c r="AG84" s="197">
        <v>31.23</v>
      </c>
      <c r="AH84" s="197">
        <v>0</v>
      </c>
      <c r="AI84" s="197">
        <v>0</v>
      </c>
      <c r="AJ84" s="197">
        <v>0</v>
      </c>
      <c r="AK84" s="197">
        <v>65.25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1.92</v>
      </c>
      <c r="L85" s="197">
        <v>100.85</v>
      </c>
      <c r="M85" s="197">
        <v>27.12</v>
      </c>
      <c r="N85" s="197">
        <v>34.81</v>
      </c>
      <c r="O85" s="197">
        <v>0</v>
      </c>
      <c r="P85" s="197">
        <v>29.83</v>
      </c>
      <c r="Q85" s="197">
        <v>6.43</v>
      </c>
      <c r="R85" s="197">
        <v>12.5</v>
      </c>
      <c r="S85" s="197">
        <v>7.78</v>
      </c>
      <c r="T85" s="197">
        <v>0</v>
      </c>
      <c r="U85" s="197">
        <v>24.69</v>
      </c>
      <c r="V85" s="197">
        <v>0</v>
      </c>
      <c r="W85" s="197">
        <v>0</v>
      </c>
      <c r="X85" s="197">
        <v>43.47</v>
      </c>
      <c r="Y85" s="197">
        <v>0</v>
      </c>
      <c r="Z85" s="197">
        <v>79.739999999999995</v>
      </c>
      <c r="AA85" s="197">
        <v>26.58</v>
      </c>
      <c r="AB85" s="197">
        <v>0</v>
      </c>
      <c r="AC85" s="197">
        <v>14.4</v>
      </c>
      <c r="AD85" s="197">
        <v>0</v>
      </c>
      <c r="AE85" s="197">
        <v>0</v>
      </c>
      <c r="AF85" s="197">
        <v>0</v>
      </c>
      <c r="AG85" s="197">
        <v>31.23</v>
      </c>
      <c r="AH85" s="197">
        <v>0</v>
      </c>
      <c r="AI85" s="197">
        <v>0</v>
      </c>
      <c r="AJ85" s="197">
        <v>0</v>
      </c>
      <c r="AK85" s="197">
        <v>65.25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1.92</v>
      </c>
      <c r="L86" s="197">
        <v>100.85</v>
      </c>
      <c r="M86" s="197">
        <v>27.12</v>
      </c>
      <c r="N86" s="197">
        <v>34.81</v>
      </c>
      <c r="O86" s="197">
        <v>0</v>
      </c>
      <c r="P86" s="197">
        <v>29.83</v>
      </c>
      <c r="Q86" s="197">
        <v>6.43</v>
      </c>
      <c r="R86" s="197">
        <v>12.5</v>
      </c>
      <c r="S86" s="197">
        <v>7.78</v>
      </c>
      <c r="T86" s="197">
        <v>0</v>
      </c>
      <c r="U86" s="197">
        <v>24.69</v>
      </c>
      <c r="V86" s="197">
        <v>0</v>
      </c>
      <c r="W86" s="197">
        <v>0</v>
      </c>
      <c r="X86" s="197">
        <v>43.47</v>
      </c>
      <c r="Y86" s="197">
        <v>0</v>
      </c>
      <c r="Z86" s="197">
        <v>79.739999999999995</v>
      </c>
      <c r="AA86" s="197">
        <v>26.58</v>
      </c>
      <c r="AB86" s="197">
        <v>0</v>
      </c>
      <c r="AC86" s="197">
        <v>14.4</v>
      </c>
      <c r="AD86" s="197">
        <v>0</v>
      </c>
      <c r="AE86" s="197">
        <v>0</v>
      </c>
      <c r="AF86" s="197">
        <v>0</v>
      </c>
      <c r="AG86" s="197">
        <v>31.23</v>
      </c>
      <c r="AH86" s="197">
        <v>0</v>
      </c>
      <c r="AI86" s="197">
        <v>0</v>
      </c>
      <c r="AJ86" s="197">
        <v>0</v>
      </c>
      <c r="AK86" s="197">
        <v>65.25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102.77</v>
      </c>
      <c r="M87" s="197">
        <v>27.12</v>
      </c>
      <c r="N87" s="197">
        <v>34.81</v>
      </c>
      <c r="O87" s="197">
        <v>0</v>
      </c>
      <c r="P87" s="197">
        <v>29.83</v>
      </c>
      <c r="Q87" s="197">
        <v>0</v>
      </c>
      <c r="R87" s="197">
        <v>3.93</v>
      </c>
      <c r="S87" s="197">
        <v>0.64</v>
      </c>
      <c r="T87" s="197">
        <v>0</v>
      </c>
      <c r="U87" s="197">
        <v>24.05</v>
      </c>
      <c r="V87" s="197">
        <v>0</v>
      </c>
      <c r="W87" s="197">
        <v>0</v>
      </c>
      <c r="X87" s="197">
        <v>43.47</v>
      </c>
      <c r="Y87" s="197">
        <v>0</v>
      </c>
      <c r="Z87" s="197">
        <v>79.739999999999995</v>
      </c>
      <c r="AA87" s="197">
        <v>20.78</v>
      </c>
      <c r="AB87" s="197">
        <v>0</v>
      </c>
      <c r="AC87" s="197">
        <v>14.4</v>
      </c>
      <c r="AD87" s="197">
        <v>0</v>
      </c>
      <c r="AE87" s="197">
        <v>0</v>
      </c>
      <c r="AF87" s="197">
        <v>0</v>
      </c>
      <c r="AG87" s="197">
        <v>31.23</v>
      </c>
      <c r="AH87" s="197">
        <v>0</v>
      </c>
      <c r="AI87" s="197">
        <v>0</v>
      </c>
      <c r="AJ87" s="197">
        <v>0</v>
      </c>
      <c r="AK87" s="197">
        <v>65.25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102.77</v>
      </c>
      <c r="M88" s="197">
        <v>27.12</v>
      </c>
      <c r="N88" s="197">
        <v>34.81</v>
      </c>
      <c r="O88" s="197">
        <v>0</v>
      </c>
      <c r="P88" s="197">
        <v>29.83</v>
      </c>
      <c r="Q88" s="197">
        <v>0</v>
      </c>
      <c r="R88" s="197">
        <v>0</v>
      </c>
      <c r="S88" s="197">
        <v>0</v>
      </c>
      <c r="T88" s="197">
        <v>0</v>
      </c>
      <c r="U88" s="197">
        <v>24.05</v>
      </c>
      <c r="V88" s="197">
        <v>0</v>
      </c>
      <c r="W88" s="197">
        <v>0</v>
      </c>
      <c r="X88" s="197">
        <v>43.47</v>
      </c>
      <c r="Y88" s="197">
        <v>0</v>
      </c>
      <c r="Z88" s="197">
        <v>79.739999999999995</v>
      </c>
      <c r="AA88" s="197">
        <v>7.68</v>
      </c>
      <c r="AB88" s="197">
        <v>0</v>
      </c>
      <c r="AC88" s="197">
        <v>14.4</v>
      </c>
      <c r="AD88" s="197">
        <v>0</v>
      </c>
      <c r="AE88" s="197">
        <v>0</v>
      </c>
      <c r="AF88" s="197">
        <v>0</v>
      </c>
      <c r="AG88" s="197">
        <v>31.23</v>
      </c>
      <c r="AH88" s="197">
        <v>0</v>
      </c>
      <c r="AI88" s="197">
        <v>0</v>
      </c>
      <c r="AJ88" s="197">
        <v>0</v>
      </c>
      <c r="AK88" s="197">
        <v>65.25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102.77</v>
      </c>
      <c r="M89" s="197">
        <v>27.12</v>
      </c>
      <c r="N89" s="197">
        <v>34.81</v>
      </c>
      <c r="O89" s="197">
        <v>0</v>
      </c>
      <c r="P89" s="197">
        <v>29.83</v>
      </c>
      <c r="Q89" s="197">
        <v>0</v>
      </c>
      <c r="R89" s="197">
        <v>0</v>
      </c>
      <c r="S89" s="197">
        <v>0</v>
      </c>
      <c r="T89" s="197">
        <v>0</v>
      </c>
      <c r="U89" s="197">
        <v>24.05</v>
      </c>
      <c r="V89" s="197">
        <v>0</v>
      </c>
      <c r="W89" s="197">
        <v>0</v>
      </c>
      <c r="X89" s="197">
        <v>43.47</v>
      </c>
      <c r="Y89" s="197">
        <v>0</v>
      </c>
      <c r="Z89" s="197">
        <v>79.739999999999995</v>
      </c>
      <c r="AA89" s="197">
        <v>7.68</v>
      </c>
      <c r="AB89" s="197">
        <v>0</v>
      </c>
      <c r="AC89" s="197">
        <v>15</v>
      </c>
      <c r="AD89" s="197">
        <v>0</v>
      </c>
      <c r="AE89" s="197">
        <v>0</v>
      </c>
      <c r="AF89" s="197">
        <v>0</v>
      </c>
      <c r="AG89" s="197">
        <v>31.23</v>
      </c>
      <c r="AH89" s="197">
        <v>0</v>
      </c>
      <c r="AI89" s="197">
        <v>0</v>
      </c>
      <c r="AJ89" s="197">
        <v>0</v>
      </c>
      <c r="AK89" s="197">
        <v>49.45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102.77</v>
      </c>
      <c r="M90" s="197">
        <v>27.12</v>
      </c>
      <c r="N90" s="197">
        <v>34.81</v>
      </c>
      <c r="O90" s="197">
        <v>0</v>
      </c>
      <c r="P90" s="197">
        <v>29.83</v>
      </c>
      <c r="Q90" s="197">
        <v>0</v>
      </c>
      <c r="R90" s="197">
        <v>0</v>
      </c>
      <c r="S90" s="197">
        <v>0</v>
      </c>
      <c r="T90" s="197">
        <v>0</v>
      </c>
      <c r="U90" s="197">
        <v>24.05</v>
      </c>
      <c r="V90" s="197">
        <v>0</v>
      </c>
      <c r="W90" s="197">
        <v>0</v>
      </c>
      <c r="X90" s="197">
        <v>43.47</v>
      </c>
      <c r="Y90" s="197">
        <v>0</v>
      </c>
      <c r="Z90" s="197">
        <v>79.739999999999995</v>
      </c>
      <c r="AA90" s="197">
        <v>7.68</v>
      </c>
      <c r="AB90" s="197">
        <v>0</v>
      </c>
      <c r="AC90" s="197">
        <v>15</v>
      </c>
      <c r="AD90" s="197">
        <v>0</v>
      </c>
      <c r="AE90" s="197">
        <v>0</v>
      </c>
      <c r="AF90" s="197">
        <v>0</v>
      </c>
      <c r="AG90" s="197">
        <v>31.23</v>
      </c>
      <c r="AH90" s="197">
        <v>0</v>
      </c>
      <c r="AI90" s="197">
        <v>0</v>
      </c>
      <c r="AJ90" s="197">
        <v>0</v>
      </c>
      <c r="AK90" s="197">
        <v>49.77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102.77</v>
      </c>
      <c r="M91" s="197">
        <v>27.12</v>
      </c>
      <c r="N91" s="197">
        <v>34.81</v>
      </c>
      <c r="O91" s="197">
        <v>0</v>
      </c>
      <c r="P91" s="197">
        <v>29.83</v>
      </c>
      <c r="Q91" s="197">
        <v>0</v>
      </c>
      <c r="R91" s="197">
        <v>0</v>
      </c>
      <c r="S91" s="197">
        <v>0</v>
      </c>
      <c r="T91" s="197">
        <v>0</v>
      </c>
      <c r="U91" s="197">
        <v>24.05</v>
      </c>
      <c r="V91" s="197">
        <v>0</v>
      </c>
      <c r="W91" s="197">
        <v>0</v>
      </c>
      <c r="X91" s="197">
        <v>43.47</v>
      </c>
      <c r="Y91" s="197">
        <v>0</v>
      </c>
      <c r="Z91" s="197">
        <v>79.739999999999995</v>
      </c>
      <c r="AA91" s="197">
        <v>7.68</v>
      </c>
      <c r="AB91" s="197">
        <v>0</v>
      </c>
      <c r="AC91" s="197">
        <v>15</v>
      </c>
      <c r="AD91" s="197">
        <v>0</v>
      </c>
      <c r="AE91" s="197">
        <v>0</v>
      </c>
      <c r="AF91" s="197">
        <v>0</v>
      </c>
      <c r="AG91" s="197">
        <v>31.23</v>
      </c>
      <c r="AH91" s="197">
        <v>0</v>
      </c>
      <c r="AI91" s="197">
        <v>0</v>
      </c>
      <c r="AJ91" s="197">
        <v>0</v>
      </c>
      <c r="AK91" s="197">
        <v>50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102.77</v>
      </c>
      <c r="M92" s="197">
        <v>27.12</v>
      </c>
      <c r="N92" s="197">
        <v>34.81</v>
      </c>
      <c r="O92" s="197">
        <v>0</v>
      </c>
      <c r="P92" s="197">
        <v>29.83</v>
      </c>
      <c r="Q92" s="197">
        <v>0</v>
      </c>
      <c r="R92" s="197">
        <v>0</v>
      </c>
      <c r="S92" s="197">
        <v>0</v>
      </c>
      <c r="T92" s="197">
        <v>0</v>
      </c>
      <c r="U92" s="197">
        <v>24.05</v>
      </c>
      <c r="V92" s="197">
        <v>0</v>
      </c>
      <c r="W92" s="197">
        <v>0</v>
      </c>
      <c r="X92" s="197">
        <v>43.47</v>
      </c>
      <c r="Y92" s="197">
        <v>0</v>
      </c>
      <c r="Z92" s="197">
        <v>79.739999999999995</v>
      </c>
      <c r="AA92" s="197">
        <v>7.68</v>
      </c>
      <c r="AB92" s="197">
        <v>0</v>
      </c>
      <c r="AC92" s="197">
        <v>15</v>
      </c>
      <c r="AD92" s="197">
        <v>0</v>
      </c>
      <c r="AE92" s="197">
        <v>0</v>
      </c>
      <c r="AF92" s="197">
        <v>0</v>
      </c>
      <c r="AG92" s="197">
        <v>31.23</v>
      </c>
      <c r="AH92" s="197">
        <v>0</v>
      </c>
      <c r="AI92" s="197">
        <v>0</v>
      </c>
      <c r="AJ92" s="197">
        <v>0</v>
      </c>
      <c r="AK92" s="197">
        <v>50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102.78</v>
      </c>
      <c r="M93" s="197">
        <v>27.12</v>
      </c>
      <c r="N93" s="197">
        <v>34.81</v>
      </c>
      <c r="O93" s="197">
        <v>0</v>
      </c>
      <c r="P93" s="197">
        <v>29.83</v>
      </c>
      <c r="Q93" s="197">
        <v>0</v>
      </c>
      <c r="R93" s="197">
        <v>0</v>
      </c>
      <c r="S93" s="197">
        <v>0</v>
      </c>
      <c r="T93" s="197">
        <v>0</v>
      </c>
      <c r="U93" s="197">
        <v>24.05</v>
      </c>
      <c r="V93" s="197">
        <v>0</v>
      </c>
      <c r="W93" s="197">
        <v>0</v>
      </c>
      <c r="X93" s="197">
        <v>43.47</v>
      </c>
      <c r="Y93" s="197">
        <v>0</v>
      </c>
      <c r="Z93" s="197">
        <v>79.739999999999995</v>
      </c>
      <c r="AA93" s="197">
        <v>7.68</v>
      </c>
      <c r="AB93" s="197">
        <v>0</v>
      </c>
      <c r="AC93" s="197">
        <v>15</v>
      </c>
      <c r="AD93" s="197">
        <v>0</v>
      </c>
      <c r="AE93" s="197">
        <v>0</v>
      </c>
      <c r="AF93" s="197">
        <v>0</v>
      </c>
      <c r="AG93" s="197">
        <v>31.23</v>
      </c>
      <c r="AH93" s="197">
        <v>0</v>
      </c>
      <c r="AI93" s="197">
        <v>0</v>
      </c>
      <c r="AJ93" s="197">
        <v>0</v>
      </c>
      <c r="AK93" s="197">
        <v>50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102.78</v>
      </c>
      <c r="M94" s="197">
        <v>27.12</v>
      </c>
      <c r="N94" s="197">
        <v>34.81</v>
      </c>
      <c r="O94" s="197">
        <v>0</v>
      </c>
      <c r="P94" s="197">
        <v>29.83</v>
      </c>
      <c r="Q94" s="197">
        <v>0</v>
      </c>
      <c r="R94" s="197">
        <v>0</v>
      </c>
      <c r="S94" s="197">
        <v>0</v>
      </c>
      <c r="T94" s="197">
        <v>0</v>
      </c>
      <c r="U94" s="197">
        <v>24.05</v>
      </c>
      <c r="V94" s="197">
        <v>0</v>
      </c>
      <c r="W94" s="197">
        <v>0</v>
      </c>
      <c r="X94" s="197">
        <v>43.47</v>
      </c>
      <c r="Y94" s="197">
        <v>0</v>
      </c>
      <c r="Z94" s="197">
        <v>79.739999999999995</v>
      </c>
      <c r="AA94" s="197">
        <v>7.68</v>
      </c>
      <c r="AB94" s="197">
        <v>0</v>
      </c>
      <c r="AC94" s="197">
        <v>15</v>
      </c>
      <c r="AD94" s="197">
        <v>0</v>
      </c>
      <c r="AE94" s="197">
        <v>0</v>
      </c>
      <c r="AF94" s="197">
        <v>0</v>
      </c>
      <c r="AG94" s="197">
        <v>31.23</v>
      </c>
      <c r="AH94" s="197">
        <v>0</v>
      </c>
      <c r="AI94" s="197">
        <v>0</v>
      </c>
      <c r="AJ94" s="197">
        <v>0</v>
      </c>
      <c r="AK94" s="197">
        <v>50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102.78</v>
      </c>
      <c r="M95" s="197">
        <v>27.12</v>
      </c>
      <c r="N95" s="197">
        <v>34.81</v>
      </c>
      <c r="O95" s="197">
        <v>0</v>
      </c>
      <c r="P95" s="197">
        <v>29.83</v>
      </c>
      <c r="Q95" s="197">
        <v>0</v>
      </c>
      <c r="R95" s="197">
        <v>0</v>
      </c>
      <c r="S95" s="197">
        <v>0</v>
      </c>
      <c r="T95" s="197">
        <v>0</v>
      </c>
      <c r="U95" s="197">
        <v>24.05</v>
      </c>
      <c r="V95" s="197">
        <v>0</v>
      </c>
      <c r="W95" s="197">
        <v>0</v>
      </c>
      <c r="X95" s="197">
        <v>43.47</v>
      </c>
      <c r="Y95" s="197">
        <v>0</v>
      </c>
      <c r="Z95" s="197">
        <v>72.959999999999994</v>
      </c>
      <c r="AA95" s="197">
        <v>7.68</v>
      </c>
      <c r="AB95" s="197">
        <v>0</v>
      </c>
      <c r="AC95" s="197">
        <v>15</v>
      </c>
      <c r="AD95" s="197">
        <v>0</v>
      </c>
      <c r="AE95" s="197">
        <v>0</v>
      </c>
      <c r="AF95" s="197">
        <v>0</v>
      </c>
      <c r="AG95" s="197">
        <v>31.23</v>
      </c>
      <c r="AH95" s="197">
        <v>0</v>
      </c>
      <c r="AI95" s="197">
        <v>0</v>
      </c>
      <c r="AJ95" s="197">
        <v>0</v>
      </c>
      <c r="AK95" s="197">
        <v>50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102.78</v>
      </c>
      <c r="M96" s="197">
        <v>27.12</v>
      </c>
      <c r="N96" s="197">
        <v>34.81</v>
      </c>
      <c r="O96" s="197">
        <v>0</v>
      </c>
      <c r="P96" s="197">
        <v>29.83</v>
      </c>
      <c r="Q96" s="197">
        <v>0</v>
      </c>
      <c r="R96" s="197">
        <v>0</v>
      </c>
      <c r="S96" s="197">
        <v>0</v>
      </c>
      <c r="T96" s="197">
        <v>0</v>
      </c>
      <c r="U96" s="197">
        <v>24.05</v>
      </c>
      <c r="V96" s="197">
        <v>0</v>
      </c>
      <c r="W96" s="197">
        <v>0</v>
      </c>
      <c r="X96" s="197">
        <v>43.47</v>
      </c>
      <c r="Y96" s="197">
        <v>0</v>
      </c>
      <c r="Z96" s="197">
        <v>59.4</v>
      </c>
      <c r="AA96" s="197">
        <v>7.68</v>
      </c>
      <c r="AB96" s="197">
        <v>0</v>
      </c>
      <c r="AC96" s="197">
        <v>15</v>
      </c>
      <c r="AD96" s="197">
        <v>0</v>
      </c>
      <c r="AE96" s="197">
        <v>0</v>
      </c>
      <c r="AF96" s="197">
        <v>0</v>
      </c>
      <c r="AG96" s="197">
        <v>31.23</v>
      </c>
      <c r="AH96" s="197">
        <v>0</v>
      </c>
      <c r="AI96" s="197">
        <v>0</v>
      </c>
      <c r="AJ96" s="197">
        <v>0</v>
      </c>
      <c r="AK96" s="197">
        <v>50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102.78</v>
      </c>
      <c r="M97" s="197">
        <v>27.12</v>
      </c>
      <c r="N97" s="197">
        <v>34.81</v>
      </c>
      <c r="O97" s="197">
        <v>0</v>
      </c>
      <c r="P97" s="197">
        <v>29.83</v>
      </c>
      <c r="Q97" s="197">
        <v>0</v>
      </c>
      <c r="R97" s="197">
        <v>0</v>
      </c>
      <c r="S97" s="197">
        <v>0</v>
      </c>
      <c r="T97" s="197">
        <v>0</v>
      </c>
      <c r="U97" s="197">
        <v>24.05</v>
      </c>
      <c r="V97" s="197">
        <v>0</v>
      </c>
      <c r="W97" s="197">
        <v>0</v>
      </c>
      <c r="X97" s="197">
        <v>43.47</v>
      </c>
      <c r="Y97" s="197">
        <v>0</v>
      </c>
      <c r="Z97" s="197">
        <v>41.39</v>
      </c>
      <c r="AA97" s="197">
        <v>7.68</v>
      </c>
      <c r="AB97" s="197">
        <v>0</v>
      </c>
      <c r="AC97" s="197">
        <v>15</v>
      </c>
      <c r="AD97" s="197">
        <v>0</v>
      </c>
      <c r="AE97" s="197">
        <v>0</v>
      </c>
      <c r="AF97" s="197">
        <v>0</v>
      </c>
      <c r="AG97" s="197">
        <v>31.23</v>
      </c>
      <c r="AH97" s="197">
        <v>0</v>
      </c>
      <c r="AI97" s="197">
        <v>0</v>
      </c>
      <c r="AJ97" s="197">
        <v>0</v>
      </c>
      <c r="AK97" s="197">
        <v>50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102.78</v>
      </c>
      <c r="M98" s="197">
        <v>27.12</v>
      </c>
      <c r="N98" s="197">
        <v>34.81</v>
      </c>
      <c r="O98" s="197">
        <v>0</v>
      </c>
      <c r="P98" s="197">
        <v>29.83</v>
      </c>
      <c r="Q98" s="197">
        <v>0</v>
      </c>
      <c r="R98" s="197">
        <v>0</v>
      </c>
      <c r="S98" s="197">
        <v>0</v>
      </c>
      <c r="T98" s="197">
        <v>0</v>
      </c>
      <c r="U98" s="197">
        <v>24.05</v>
      </c>
      <c r="V98" s="197">
        <v>0</v>
      </c>
      <c r="W98" s="197">
        <v>0</v>
      </c>
      <c r="X98" s="197">
        <v>19.21</v>
      </c>
      <c r="Y98" s="197">
        <v>0</v>
      </c>
      <c r="Z98" s="197">
        <v>41.39</v>
      </c>
      <c r="AA98" s="197">
        <v>7.68</v>
      </c>
      <c r="AB98" s="197">
        <v>0</v>
      </c>
      <c r="AC98" s="197">
        <v>15</v>
      </c>
      <c r="AD98" s="197">
        <v>0</v>
      </c>
      <c r="AE98" s="197">
        <v>0</v>
      </c>
      <c r="AF98" s="197">
        <v>0</v>
      </c>
      <c r="AG98" s="197">
        <v>31.23</v>
      </c>
      <c r="AH98" s="197">
        <v>0</v>
      </c>
      <c r="AI98" s="197">
        <v>0</v>
      </c>
      <c r="AJ98" s="197">
        <v>0</v>
      </c>
      <c r="AK98" s="197">
        <v>50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0.12603500000000009</v>
      </c>
      <c r="L99">
        <f t="shared" si="0"/>
        <v>3.2476950000000042</v>
      </c>
      <c r="M99">
        <f t="shared" si="0"/>
        <v>0.64973499999999906</v>
      </c>
      <c r="N99">
        <f t="shared" si="0"/>
        <v>0.83784499999999895</v>
      </c>
      <c r="O99">
        <f t="shared" si="0"/>
        <v>0</v>
      </c>
      <c r="P99">
        <f t="shared" si="0"/>
        <v>0.62508249999999943</v>
      </c>
      <c r="Q99">
        <f t="shared" si="0"/>
        <v>0.1024125000000001</v>
      </c>
      <c r="R99">
        <f t="shared" si="0"/>
        <v>0.21074499999999999</v>
      </c>
      <c r="S99">
        <f t="shared" si="0"/>
        <v>0.13191999999999979</v>
      </c>
      <c r="T99">
        <f t="shared" si="0"/>
        <v>0</v>
      </c>
      <c r="U99">
        <f t="shared" si="0"/>
        <v>0.59064000000000139</v>
      </c>
      <c r="V99">
        <f t="shared" si="0"/>
        <v>0</v>
      </c>
      <c r="W99">
        <f t="shared" si="0"/>
        <v>0</v>
      </c>
      <c r="X99">
        <f t="shared" si="0"/>
        <v>0.86702749999999862</v>
      </c>
      <c r="Y99">
        <f t="shared" si="0"/>
        <v>0</v>
      </c>
      <c r="Z99">
        <f t="shared" si="0"/>
        <v>1.6401224999999973</v>
      </c>
      <c r="AA99">
        <f t="shared" si="0"/>
        <v>0.44973249999999981</v>
      </c>
      <c r="AB99">
        <f t="shared" si="0"/>
        <v>0</v>
      </c>
      <c r="AC99">
        <f t="shared" si="0"/>
        <v>0.36173749999999999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0.75172749999999999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1.4529200000000002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0.20238750000000014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44562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2.08</v>
      </c>
      <c r="AD3" s="197">
        <v>0</v>
      </c>
      <c r="AE3" s="197">
        <v>0</v>
      </c>
      <c r="AF3" s="197">
        <v>0</v>
      </c>
      <c r="AG3" s="197">
        <v>47.87</v>
      </c>
      <c r="AH3" s="197">
        <v>0</v>
      </c>
      <c r="AI3" s="197">
        <v>0</v>
      </c>
      <c r="AJ3" s="197">
        <v>0</v>
      </c>
      <c r="AK3" s="197">
        <v>28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2.08</v>
      </c>
      <c r="AD4" s="197">
        <v>0</v>
      </c>
      <c r="AE4" s="197">
        <v>0</v>
      </c>
      <c r="AF4" s="197">
        <v>0</v>
      </c>
      <c r="AG4" s="197">
        <v>47.87</v>
      </c>
      <c r="AH4" s="197">
        <v>0</v>
      </c>
      <c r="AI4" s="197">
        <v>0</v>
      </c>
      <c r="AJ4" s="197">
        <v>0</v>
      </c>
      <c r="AK4" s="197">
        <v>28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2.08</v>
      </c>
      <c r="AD5" s="197">
        <v>0</v>
      </c>
      <c r="AE5" s="197">
        <v>0</v>
      </c>
      <c r="AF5" s="197">
        <v>0</v>
      </c>
      <c r="AG5" s="197">
        <v>47.87</v>
      </c>
      <c r="AH5" s="197">
        <v>0</v>
      </c>
      <c r="AI5" s="197">
        <v>0</v>
      </c>
      <c r="AJ5" s="197">
        <v>0</v>
      </c>
      <c r="AK5" s="197">
        <v>28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2.08</v>
      </c>
      <c r="AD6" s="197">
        <v>0</v>
      </c>
      <c r="AE6" s="197">
        <v>0</v>
      </c>
      <c r="AF6" s="197">
        <v>0</v>
      </c>
      <c r="AG6" s="197">
        <v>47.87</v>
      </c>
      <c r="AH6" s="197">
        <v>0</v>
      </c>
      <c r="AI6" s="197">
        <v>0</v>
      </c>
      <c r="AJ6" s="197">
        <v>0</v>
      </c>
      <c r="AK6" s="197">
        <v>28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2.08</v>
      </c>
      <c r="AD7" s="197">
        <v>0</v>
      </c>
      <c r="AE7" s="197">
        <v>0</v>
      </c>
      <c r="AF7" s="197">
        <v>0</v>
      </c>
      <c r="AG7" s="197">
        <v>47.87</v>
      </c>
      <c r="AH7" s="197">
        <v>0</v>
      </c>
      <c r="AI7" s="197">
        <v>0</v>
      </c>
      <c r="AJ7" s="197">
        <v>0</v>
      </c>
      <c r="AK7" s="197">
        <v>28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2.08</v>
      </c>
      <c r="AD8" s="197">
        <v>0</v>
      </c>
      <c r="AE8" s="197">
        <v>0</v>
      </c>
      <c r="AF8" s="197">
        <v>0</v>
      </c>
      <c r="AG8" s="197">
        <v>47.87</v>
      </c>
      <c r="AH8" s="197">
        <v>0</v>
      </c>
      <c r="AI8" s="197">
        <v>0</v>
      </c>
      <c r="AJ8" s="197">
        <v>0</v>
      </c>
      <c r="AK8" s="197">
        <v>28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2.08</v>
      </c>
      <c r="AD9" s="197">
        <v>0</v>
      </c>
      <c r="AE9" s="197">
        <v>0</v>
      </c>
      <c r="AF9" s="197">
        <v>0</v>
      </c>
      <c r="AG9" s="197">
        <v>48.78</v>
      </c>
      <c r="AH9" s="197">
        <v>0</v>
      </c>
      <c r="AI9" s="197">
        <v>0</v>
      </c>
      <c r="AJ9" s="197">
        <v>0</v>
      </c>
      <c r="AK9" s="197">
        <v>28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2.08</v>
      </c>
      <c r="AD10" s="197">
        <v>0</v>
      </c>
      <c r="AE10" s="197">
        <v>0</v>
      </c>
      <c r="AF10" s="197">
        <v>0</v>
      </c>
      <c r="AG10" s="197">
        <v>47.87</v>
      </c>
      <c r="AH10" s="197">
        <v>0</v>
      </c>
      <c r="AI10" s="197">
        <v>0</v>
      </c>
      <c r="AJ10" s="197">
        <v>0</v>
      </c>
      <c r="AK10" s="197">
        <v>28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2.08</v>
      </c>
      <c r="AD11" s="197">
        <v>0</v>
      </c>
      <c r="AE11" s="197">
        <v>0</v>
      </c>
      <c r="AF11" s="197">
        <v>0</v>
      </c>
      <c r="AG11" s="197">
        <v>47.87</v>
      </c>
      <c r="AH11" s="197">
        <v>0</v>
      </c>
      <c r="AI11" s="197">
        <v>0</v>
      </c>
      <c r="AJ11" s="197">
        <v>0</v>
      </c>
      <c r="AK11" s="197">
        <v>28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2.08</v>
      </c>
      <c r="AD12" s="197">
        <v>0</v>
      </c>
      <c r="AE12" s="197">
        <v>0</v>
      </c>
      <c r="AF12" s="197">
        <v>0</v>
      </c>
      <c r="AG12" s="197">
        <v>47.87</v>
      </c>
      <c r="AH12" s="197">
        <v>0</v>
      </c>
      <c r="AI12" s="197">
        <v>0</v>
      </c>
      <c r="AJ12" s="197">
        <v>0</v>
      </c>
      <c r="AK12" s="197">
        <v>28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2.08</v>
      </c>
      <c r="AD13" s="197">
        <v>0</v>
      </c>
      <c r="AE13" s="197">
        <v>0</v>
      </c>
      <c r="AF13" s="197">
        <v>0</v>
      </c>
      <c r="AG13" s="197">
        <v>47.87</v>
      </c>
      <c r="AH13" s="197">
        <v>0</v>
      </c>
      <c r="AI13" s="197">
        <v>0</v>
      </c>
      <c r="AJ13" s="197">
        <v>0</v>
      </c>
      <c r="AK13" s="197">
        <v>28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2.08</v>
      </c>
      <c r="AD14" s="197">
        <v>0</v>
      </c>
      <c r="AE14" s="197">
        <v>0</v>
      </c>
      <c r="AF14" s="197">
        <v>0</v>
      </c>
      <c r="AG14" s="197">
        <v>47.87</v>
      </c>
      <c r="AH14" s="197">
        <v>0</v>
      </c>
      <c r="AI14" s="197">
        <v>0</v>
      </c>
      <c r="AJ14" s="197">
        <v>0</v>
      </c>
      <c r="AK14" s="197">
        <v>28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2.08</v>
      </c>
      <c r="AD15" s="197">
        <v>0</v>
      </c>
      <c r="AE15" s="197">
        <v>0</v>
      </c>
      <c r="AF15" s="197">
        <v>0</v>
      </c>
      <c r="AG15" s="197">
        <v>48.78</v>
      </c>
      <c r="AH15" s="197">
        <v>0</v>
      </c>
      <c r="AI15" s="197">
        <v>0</v>
      </c>
      <c r="AJ15" s="197">
        <v>0</v>
      </c>
      <c r="AK15" s="197">
        <v>28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2.08</v>
      </c>
      <c r="AD16" s="197">
        <v>0</v>
      </c>
      <c r="AE16" s="197">
        <v>0</v>
      </c>
      <c r="AF16" s="197">
        <v>0</v>
      </c>
      <c r="AG16" s="197">
        <v>47.87</v>
      </c>
      <c r="AH16" s="197">
        <v>0</v>
      </c>
      <c r="AI16" s="197">
        <v>0</v>
      </c>
      <c r="AJ16" s="197">
        <v>0</v>
      </c>
      <c r="AK16" s="197">
        <v>28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2.08</v>
      </c>
      <c r="AD17" s="197">
        <v>0</v>
      </c>
      <c r="AE17" s="197">
        <v>0</v>
      </c>
      <c r="AF17" s="197">
        <v>0</v>
      </c>
      <c r="AG17" s="197">
        <v>47.87</v>
      </c>
      <c r="AH17" s="197">
        <v>0</v>
      </c>
      <c r="AI17" s="197">
        <v>0</v>
      </c>
      <c r="AJ17" s="197">
        <v>0</v>
      </c>
      <c r="AK17" s="197">
        <v>28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2.08</v>
      </c>
      <c r="AD18" s="197">
        <v>0</v>
      </c>
      <c r="AE18" s="197">
        <v>0</v>
      </c>
      <c r="AF18" s="197">
        <v>0</v>
      </c>
      <c r="AG18" s="197">
        <v>47.87</v>
      </c>
      <c r="AH18" s="197">
        <v>0</v>
      </c>
      <c r="AI18" s="197">
        <v>0</v>
      </c>
      <c r="AJ18" s="197">
        <v>0</v>
      </c>
      <c r="AK18" s="197">
        <v>28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2.08</v>
      </c>
      <c r="AD19" s="197">
        <v>0</v>
      </c>
      <c r="AE19" s="197">
        <v>0</v>
      </c>
      <c r="AF19" s="197">
        <v>0</v>
      </c>
      <c r="AG19" s="197">
        <v>47.87</v>
      </c>
      <c r="AH19" s="197">
        <v>0</v>
      </c>
      <c r="AI19" s="197">
        <v>0</v>
      </c>
      <c r="AJ19" s="197">
        <v>0</v>
      </c>
      <c r="AK19" s="197">
        <v>28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2.08</v>
      </c>
      <c r="AD20" s="197">
        <v>0</v>
      </c>
      <c r="AE20" s="197">
        <v>0</v>
      </c>
      <c r="AF20" s="197">
        <v>0</v>
      </c>
      <c r="AG20" s="197">
        <v>47.87</v>
      </c>
      <c r="AH20" s="197">
        <v>0</v>
      </c>
      <c r="AI20" s="197">
        <v>0</v>
      </c>
      <c r="AJ20" s="197">
        <v>0</v>
      </c>
      <c r="AK20" s="197">
        <v>28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2.08</v>
      </c>
      <c r="AD21" s="197">
        <v>0</v>
      </c>
      <c r="AE21" s="197">
        <v>0</v>
      </c>
      <c r="AF21" s="197">
        <v>0</v>
      </c>
      <c r="AG21" s="197">
        <v>48.78</v>
      </c>
      <c r="AH21" s="197">
        <v>0</v>
      </c>
      <c r="AI21" s="197">
        <v>0</v>
      </c>
      <c r="AJ21" s="197">
        <v>0</v>
      </c>
      <c r="AK21" s="197">
        <v>28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2.08</v>
      </c>
      <c r="AD22" s="197">
        <v>0</v>
      </c>
      <c r="AE22" s="197">
        <v>0</v>
      </c>
      <c r="AF22" s="197">
        <v>0</v>
      </c>
      <c r="AG22" s="197">
        <v>47.87</v>
      </c>
      <c r="AH22" s="197">
        <v>0</v>
      </c>
      <c r="AI22" s="197">
        <v>0</v>
      </c>
      <c r="AJ22" s="197">
        <v>0</v>
      </c>
      <c r="AK22" s="197">
        <v>28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2.08</v>
      </c>
      <c r="AD23" s="197">
        <v>0</v>
      </c>
      <c r="AE23" s="197">
        <v>0</v>
      </c>
      <c r="AF23" s="197">
        <v>0</v>
      </c>
      <c r="AG23" s="197">
        <v>47.87</v>
      </c>
      <c r="AH23" s="197">
        <v>0</v>
      </c>
      <c r="AI23" s="197">
        <v>0</v>
      </c>
      <c r="AJ23" s="197">
        <v>0</v>
      </c>
      <c r="AK23" s="197">
        <v>28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2.08</v>
      </c>
      <c r="AD24" s="197">
        <v>0</v>
      </c>
      <c r="AE24" s="197">
        <v>0</v>
      </c>
      <c r="AF24" s="197">
        <v>0</v>
      </c>
      <c r="AG24" s="197">
        <v>47.87</v>
      </c>
      <c r="AH24" s="197">
        <v>0</v>
      </c>
      <c r="AI24" s="197">
        <v>0</v>
      </c>
      <c r="AJ24" s="197">
        <v>0</v>
      </c>
      <c r="AK24" s="197">
        <v>28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2.08</v>
      </c>
      <c r="AD25" s="197">
        <v>0</v>
      </c>
      <c r="AE25" s="197">
        <v>0</v>
      </c>
      <c r="AF25" s="197">
        <v>0</v>
      </c>
      <c r="AG25" s="197">
        <v>47.87</v>
      </c>
      <c r="AH25" s="197">
        <v>0</v>
      </c>
      <c r="AI25" s="197">
        <v>0</v>
      </c>
      <c r="AJ25" s="197">
        <v>0</v>
      </c>
      <c r="AK25" s="197">
        <v>28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2.08</v>
      </c>
      <c r="AD26" s="197">
        <v>0</v>
      </c>
      <c r="AE26" s="197">
        <v>0</v>
      </c>
      <c r="AF26" s="197">
        <v>0</v>
      </c>
      <c r="AG26" s="197">
        <v>47.87</v>
      </c>
      <c r="AH26" s="197">
        <v>0</v>
      </c>
      <c r="AI26" s="197">
        <v>0</v>
      </c>
      <c r="AJ26" s="197">
        <v>0</v>
      </c>
      <c r="AK26" s="197">
        <v>28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2.08</v>
      </c>
      <c r="AD27" s="197">
        <v>0</v>
      </c>
      <c r="AE27" s="197">
        <v>0</v>
      </c>
      <c r="AF27" s="197">
        <v>0</v>
      </c>
      <c r="AG27" s="197">
        <v>48.78</v>
      </c>
      <c r="AH27" s="197">
        <v>0</v>
      </c>
      <c r="AI27" s="197">
        <v>0</v>
      </c>
      <c r="AJ27" s="197">
        <v>0</v>
      </c>
      <c r="AK27" s="197">
        <v>28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2.08</v>
      </c>
      <c r="AD28" s="197">
        <v>0</v>
      </c>
      <c r="AE28" s="197">
        <v>0</v>
      </c>
      <c r="AF28" s="197">
        <v>0</v>
      </c>
      <c r="AG28" s="197">
        <v>47.87</v>
      </c>
      <c r="AH28" s="197">
        <v>0</v>
      </c>
      <c r="AI28" s="197">
        <v>0</v>
      </c>
      <c r="AJ28" s="197">
        <v>0</v>
      </c>
      <c r="AK28" s="197">
        <v>27.73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2.08</v>
      </c>
      <c r="AD29" s="197">
        <v>0</v>
      </c>
      <c r="AE29" s="197">
        <v>0</v>
      </c>
      <c r="AF29" s="197">
        <v>0</v>
      </c>
      <c r="AG29" s="197">
        <v>47.87</v>
      </c>
      <c r="AH29" s="197">
        <v>0</v>
      </c>
      <c r="AI29" s="197">
        <v>0</v>
      </c>
      <c r="AJ29" s="197">
        <v>0</v>
      </c>
      <c r="AK29" s="197">
        <v>27.54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2.08</v>
      </c>
      <c r="AD30" s="197">
        <v>0</v>
      </c>
      <c r="AE30" s="197">
        <v>0</v>
      </c>
      <c r="AF30" s="197">
        <v>0</v>
      </c>
      <c r="AG30" s="197">
        <v>47.87</v>
      </c>
      <c r="AH30" s="197">
        <v>0</v>
      </c>
      <c r="AI30" s="197">
        <v>0</v>
      </c>
      <c r="AJ30" s="197">
        <v>0</v>
      </c>
      <c r="AK30" s="197">
        <v>27.54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2.08</v>
      </c>
      <c r="AD31" s="197">
        <v>0</v>
      </c>
      <c r="AE31" s="197">
        <v>0</v>
      </c>
      <c r="AF31" s="197">
        <v>0</v>
      </c>
      <c r="AG31" s="197">
        <v>48.48</v>
      </c>
      <c r="AH31" s="197">
        <v>0</v>
      </c>
      <c r="AI31" s="197">
        <v>0</v>
      </c>
      <c r="AJ31" s="197">
        <v>0</v>
      </c>
      <c r="AK31" s="197">
        <v>26.93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1.36</v>
      </c>
      <c r="AD32" s="197">
        <v>0</v>
      </c>
      <c r="AE32" s="197">
        <v>0</v>
      </c>
      <c r="AF32" s="197">
        <v>0</v>
      </c>
      <c r="AG32" s="197">
        <v>45</v>
      </c>
      <c r="AH32" s="197">
        <v>0</v>
      </c>
      <c r="AI32" s="197">
        <v>0</v>
      </c>
      <c r="AJ32" s="197">
        <v>0</v>
      </c>
      <c r="AK32" s="197">
        <v>27.28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2.0299999999999998</v>
      </c>
      <c r="AD33" s="197">
        <v>0</v>
      </c>
      <c r="AE33" s="197">
        <v>0</v>
      </c>
      <c r="AF33" s="197">
        <v>0</v>
      </c>
      <c r="AG33" s="197">
        <v>49.09</v>
      </c>
      <c r="AH33" s="197">
        <v>0</v>
      </c>
      <c r="AI33" s="197">
        <v>0</v>
      </c>
      <c r="AJ33" s="197">
        <v>0</v>
      </c>
      <c r="AK33" s="197">
        <v>27.19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2.0299999999999998</v>
      </c>
      <c r="AD34" s="197">
        <v>0</v>
      </c>
      <c r="AE34" s="197">
        <v>0</v>
      </c>
      <c r="AF34" s="197">
        <v>0</v>
      </c>
      <c r="AG34" s="197">
        <v>47.87</v>
      </c>
      <c r="AH34" s="197">
        <v>0</v>
      </c>
      <c r="AI34" s="197">
        <v>0</v>
      </c>
      <c r="AJ34" s="197">
        <v>0</v>
      </c>
      <c r="AK34" s="197">
        <v>27.01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1.97</v>
      </c>
      <c r="AD35" s="197">
        <v>0</v>
      </c>
      <c r="AE35" s="197">
        <v>0</v>
      </c>
      <c r="AF35" s="197">
        <v>0</v>
      </c>
      <c r="AG35" s="197">
        <v>48.48</v>
      </c>
      <c r="AH35" s="197">
        <v>0</v>
      </c>
      <c r="AI35" s="197">
        <v>0</v>
      </c>
      <c r="AJ35" s="197">
        <v>0</v>
      </c>
      <c r="AK35" s="197">
        <v>27.01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1.97</v>
      </c>
      <c r="AD36" s="197">
        <v>0</v>
      </c>
      <c r="AE36" s="197">
        <v>0</v>
      </c>
      <c r="AF36" s="197">
        <v>0</v>
      </c>
      <c r="AG36" s="197">
        <v>48.48</v>
      </c>
      <c r="AH36" s="197">
        <v>0</v>
      </c>
      <c r="AI36" s="197">
        <v>0</v>
      </c>
      <c r="AJ36" s="197">
        <v>0</v>
      </c>
      <c r="AK36" s="197">
        <v>26.93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1.33</v>
      </c>
      <c r="AD37" s="197">
        <v>0</v>
      </c>
      <c r="AE37" s="197">
        <v>0</v>
      </c>
      <c r="AF37" s="197">
        <v>0</v>
      </c>
      <c r="AG37" s="197">
        <v>45</v>
      </c>
      <c r="AH37" s="197">
        <v>0</v>
      </c>
      <c r="AI37" s="197">
        <v>0</v>
      </c>
      <c r="AJ37" s="197">
        <v>0</v>
      </c>
      <c r="AK37" s="197">
        <v>26.67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1.33</v>
      </c>
      <c r="AD38" s="197">
        <v>0</v>
      </c>
      <c r="AE38" s="197">
        <v>0</v>
      </c>
      <c r="AF38" s="197">
        <v>0</v>
      </c>
      <c r="AG38" s="197">
        <v>45</v>
      </c>
      <c r="AH38" s="197">
        <v>0</v>
      </c>
      <c r="AI38" s="197">
        <v>0</v>
      </c>
      <c r="AJ38" s="197">
        <v>0</v>
      </c>
      <c r="AK38" s="197">
        <v>27.1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1.97</v>
      </c>
      <c r="AD39" s="197">
        <v>0</v>
      </c>
      <c r="AE39" s="197">
        <v>0</v>
      </c>
      <c r="AF39" s="197">
        <v>0</v>
      </c>
      <c r="AG39" s="197">
        <v>49.09</v>
      </c>
      <c r="AH39" s="197">
        <v>0</v>
      </c>
      <c r="AI39" s="197">
        <v>0</v>
      </c>
      <c r="AJ39" s="197">
        <v>0</v>
      </c>
      <c r="AK39" s="197">
        <v>26.93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1.97</v>
      </c>
      <c r="AD40" s="197">
        <v>0</v>
      </c>
      <c r="AE40" s="197">
        <v>0</v>
      </c>
      <c r="AF40" s="197">
        <v>0</v>
      </c>
      <c r="AG40" s="197">
        <v>47.87</v>
      </c>
      <c r="AH40" s="197">
        <v>0</v>
      </c>
      <c r="AI40" s="197">
        <v>0</v>
      </c>
      <c r="AJ40" s="197">
        <v>0</v>
      </c>
      <c r="AK40" s="197">
        <v>26.93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1.97</v>
      </c>
      <c r="AD41" s="197">
        <v>0</v>
      </c>
      <c r="AE41" s="197">
        <v>0</v>
      </c>
      <c r="AF41" s="197">
        <v>0</v>
      </c>
      <c r="AG41" s="197">
        <v>48.48</v>
      </c>
      <c r="AH41" s="197">
        <v>0</v>
      </c>
      <c r="AI41" s="197">
        <v>0</v>
      </c>
      <c r="AJ41" s="197">
        <v>0</v>
      </c>
      <c r="AK41" s="197">
        <v>27.01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1.97</v>
      </c>
      <c r="AD42" s="197">
        <v>0</v>
      </c>
      <c r="AE42" s="197">
        <v>0</v>
      </c>
      <c r="AF42" s="197">
        <v>0</v>
      </c>
      <c r="AG42" s="197">
        <v>48.48</v>
      </c>
      <c r="AH42" s="197">
        <v>0</v>
      </c>
      <c r="AI42" s="197">
        <v>0</v>
      </c>
      <c r="AJ42" s="197">
        <v>0</v>
      </c>
      <c r="AK42" s="197">
        <v>27.01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1.97</v>
      </c>
      <c r="AD43" s="197">
        <v>0</v>
      </c>
      <c r="AE43" s="197">
        <v>0</v>
      </c>
      <c r="AF43" s="197">
        <v>0</v>
      </c>
      <c r="AG43" s="197">
        <v>48.48</v>
      </c>
      <c r="AH43" s="197">
        <v>0</v>
      </c>
      <c r="AI43" s="197">
        <v>0</v>
      </c>
      <c r="AJ43" s="197">
        <v>0</v>
      </c>
      <c r="AK43" s="197">
        <v>26.59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1.97</v>
      </c>
      <c r="AD44" s="197">
        <v>0</v>
      </c>
      <c r="AE44" s="197">
        <v>0</v>
      </c>
      <c r="AF44" s="197">
        <v>0</v>
      </c>
      <c r="AG44" s="197">
        <v>48.48</v>
      </c>
      <c r="AH44" s="197">
        <v>0</v>
      </c>
      <c r="AI44" s="197">
        <v>0</v>
      </c>
      <c r="AJ44" s="197">
        <v>0</v>
      </c>
      <c r="AK44" s="197">
        <v>27.1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1.33</v>
      </c>
      <c r="AD45" s="197">
        <v>0</v>
      </c>
      <c r="AE45" s="197">
        <v>0</v>
      </c>
      <c r="AF45" s="197">
        <v>0</v>
      </c>
      <c r="AG45" s="197">
        <v>45</v>
      </c>
      <c r="AH45" s="197">
        <v>0</v>
      </c>
      <c r="AI45" s="197">
        <v>0</v>
      </c>
      <c r="AJ45" s="197">
        <v>0</v>
      </c>
      <c r="AK45" s="197">
        <v>27.1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1.36</v>
      </c>
      <c r="AD46" s="197">
        <v>0</v>
      </c>
      <c r="AE46" s="197">
        <v>0</v>
      </c>
      <c r="AF46" s="197">
        <v>0</v>
      </c>
      <c r="AG46" s="197">
        <v>45</v>
      </c>
      <c r="AH46" s="197">
        <v>0</v>
      </c>
      <c r="AI46" s="197">
        <v>0</v>
      </c>
      <c r="AJ46" s="197">
        <v>0</v>
      </c>
      <c r="AK46" s="197">
        <v>27.19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2.0299999999999998</v>
      </c>
      <c r="AD47" s="197">
        <v>0</v>
      </c>
      <c r="AE47" s="197">
        <v>0</v>
      </c>
      <c r="AF47" s="197">
        <v>0</v>
      </c>
      <c r="AG47" s="197">
        <v>48.48</v>
      </c>
      <c r="AH47" s="197">
        <v>0</v>
      </c>
      <c r="AI47" s="197">
        <v>0</v>
      </c>
      <c r="AJ47" s="197">
        <v>0</v>
      </c>
      <c r="AK47" s="197">
        <v>27.28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2.0299999999999998</v>
      </c>
      <c r="AD48" s="197">
        <v>0</v>
      </c>
      <c r="AE48" s="197">
        <v>0</v>
      </c>
      <c r="AF48" s="197">
        <v>0</v>
      </c>
      <c r="AG48" s="197">
        <v>48.48</v>
      </c>
      <c r="AH48" s="197">
        <v>0</v>
      </c>
      <c r="AI48" s="197">
        <v>0</v>
      </c>
      <c r="AJ48" s="197">
        <v>0</v>
      </c>
      <c r="AK48" s="197">
        <v>27.28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2.0299999999999998</v>
      </c>
      <c r="AD49" s="197">
        <v>0</v>
      </c>
      <c r="AE49" s="197">
        <v>0</v>
      </c>
      <c r="AF49" s="197">
        <v>0</v>
      </c>
      <c r="AG49" s="197">
        <v>48.48</v>
      </c>
      <c r="AH49" s="197">
        <v>0</v>
      </c>
      <c r="AI49" s="197">
        <v>0</v>
      </c>
      <c r="AJ49" s="197">
        <v>0</v>
      </c>
      <c r="AK49" s="197">
        <v>27.01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2.0299999999999998</v>
      </c>
      <c r="AD50" s="197">
        <v>0</v>
      </c>
      <c r="AE50" s="197">
        <v>0</v>
      </c>
      <c r="AF50" s="197">
        <v>0</v>
      </c>
      <c r="AG50" s="197">
        <v>48.48</v>
      </c>
      <c r="AH50" s="197">
        <v>0</v>
      </c>
      <c r="AI50" s="197">
        <v>0</v>
      </c>
      <c r="AJ50" s="197">
        <v>0</v>
      </c>
      <c r="AK50" s="197">
        <v>27.54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2.0299999999999998</v>
      </c>
      <c r="AD51" s="197">
        <v>0</v>
      </c>
      <c r="AE51" s="197">
        <v>0</v>
      </c>
      <c r="AF51" s="197">
        <v>0</v>
      </c>
      <c r="AG51" s="197">
        <v>48.48</v>
      </c>
      <c r="AH51" s="197">
        <v>0</v>
      </c>
      <c r="AI51" s="197">
        <v>0</v>
      </c>
      <c r="AJ51" s="197">
        <v>0</v>
      </c>
      <c r="AK51" s="197">
        <v>26.25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2.0299999999999998</v>
      </c>
      <c r="AD52" s="197">
        <v>0</v>
      </c>
      <c r="AE52" s="197">
        <v>0</v>
      </c>
      <c r="AF52" s="197">
        <v>0</v>
      </c>
      <c r="AG52" s="197">
        <v>48.48</v>
      </c>
      <c r="AH52" s="197">
        <v>0</v>
      </c>
      <c r="AI52" s="197">
        <v>0</v>
      </c>
      <c r="AJ52" s="197">
        <v>0</v>
      </c>
      <c r="AK52" s="197">
        <v>26.25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2.0299999999999998</v>
      </c>
      <c r="AD53" s="197">
        <v>0</v>
      </c>
      <c r="AE53" s="197">
        <v>0</v>
      </c>
      <c r="AF53" s="197">
        <v>0</v>
      </c>
      <c r="AG53" s="197">
        <v>48.48</v>
      </c>
      <c r="AH53" s="197">
        <v>0</v>
      </c>
      <c r="AI53" s="197">
        <v>0</v>
      </c>
      <c r="AJ53" s="197">
        <v>0</v>
      </c>
      <c r="AK53" s="197">
        <v>26.25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2.0299999999999998</v>
      </c>
      <c r="AD54" s="197">
        <v>0</v>
      </c>
      <c r="AE54" s="197">
        <v>0</v>
      </c>
      <c r="AF54" s="197">
        <v>0</v>
      </c>
      <c r="AG54" s="197">
        <v>48.48</v>
      </c>
      <c r="AH54" s="197">
        <v>0</v>
      </c>
      <c r="AI54" s="197">
        <v>0</v>
      </c>
      <c r="AJ54" s="197">
        <v>0</v>
      </c>
      <c r="AK54" s="197">
        <v>26.25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2.0299999999999998</v>
      </c>
      <c r="AD55" s="197">
        <v>0</v>
      </c>
      <c r="AE55" s="197">
        <v>0</v>
      </c>
      <c r="AF55" s="197">
        <v>0</v>
      </c>
      <c r="AG55" s="197">
        <v>48.48</v>
      </c>
      <c r="AH55" s="197">
        <v>0</v>
      </c>
      <c r="AI55" s="197">
        <v>0</v>
      </c>
      <c r="AJ55" s="197">
        <v>0</v>
      </c>
      <c r="AK55" s="197">
        <v>26.25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2.0299999999999998</v>
      </c>
      <c r="AD56" s="197">
        <v>0</v>
      </c>
      <c r="AE56" s="197">
        <v>0</v>
      </c>
      <c r="AF56" s="197">
        <v>0</v>
      </c>
      <c r="AG56" s="197">
        <v>48.48</v>
      </c>
      <c r="AH56" s="197">
        <v>0</v>
      </c>
      <c r="AI56" s="197">
        <v>0</v>
      </c>
      <c r="AJ56" s="197">
        <v>0</v>
      </c>
      <c r="AK56" s="197">
        <v>26.25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2.0299999999999998</v>
      </c>
      <c r="AD57" s="197">
        <v>0</v>
      </c>
      <c r="AE57" s="197">
        <v>0</v>
      </c>
      <c r="AF57" s="197">
        <v>0</v>
      </c>
      <c r="AG57" s="197">
        <v>47.87</v>
      </c>
      <c r="AH57" s="197">
        <v>0</v>
      </c>
      <c r="AI57" s="197">
        <v>0</v>
      </c>
      <c r="AJ57" s="197">
        <v>0</v>
      </c>
      <c r="AK57" s="197">
        <v>26.25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2.0299999999999998</v>
      </c>
      <c r="AD58" s="197">
        <v>0</v>
      </c>
      <c r="AE58" s="197">
        <v>0</v>
      </c>
      <c r="AF58" s="197">
        <v>0</v>
      </c>
      <c r="AG58" s="197">
        <v>49.09</v>
      </c>
      <c r="AH58" s="197">
        <v>0</v>
      </c>
      <c r="AI58" s="197">
        <v>0</v>
      </c>
      <c r="AJ58" s="197">
        <v>0</v>
      </c>
      <c r="AK58" s="197">
        <v>26.34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2.0299999999999998</v>
      </c>
      <c r="AD59" s="197">
        <v>0</v>
      </c>
      <c r="AE59" s="197">
        <v>0</v>
      </c>
      <c r="AF59" s="197">
        <v>0</v>
      </c>
      <c r="AG59" s="197">
        <v>49.09</v>
      </c>
      <c r="AH59" s="197">
        <v>0</v>
      </c>
      <c r="AI59" s="197">
        <v>0</v>
      </c>
      <c r="AJ59" s="197">
        <v>0</v>
      </c>
      <c r="AK59" s="197">
        <v>26.34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2.0299999999999998</v>
      </c>
      <c r="AD60" s="197">
        <v>0</v>
      </c>
      <c r="AE60" s="197">
        <v>0</v>
      </c>
      <c r="AF60" s="197">
        <v>0</v>
      </c>
      <c r="AG60" s="197">
        <v>49.09</v>
      </c>
      <c r="AH60" s="197">
        <v>0</v>
      </c>
      <c r="AI60" s="197">
        <v>0</v>
      </c>
      <c r="AJ60" s="197">
        <v>0</v>
      </c>
      <c r="AK60" s="197">
        <v>26.42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2.0299999999999998</v>
      </c>
      <c r="AD61" s="197">
        <v>0</v>
      </c>
      <c r="AE61" s="197">
        <v>0</v>
      </c>
      <c r="AF61" s="197">
        <v>0</v>
      </c>
      <c r="AG61" s="197">
        <v>49.09</v>
      </c>
      <c r="AH61" s="197">
        <v>0</v>
      </c>
      <c r="AI61" s="197">
        <v>0</v>
      </c>
      <c r="AJ61" s="197">
        <v>0</v>
      </c>
      <c r="AK61" s="197">
        <v>26.25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1.97</v>
      </c>
      <c r="AD62" s="197">
        <v>0</v>
      </c>
      <c r="AE62" s="197">
        <v>0</v>
      </c>
      <c r="AF62" s="197">
        <v>0</v>
      </c>
      <c r="AG62" s="197">
        <v>49.09</v>
      </c>
      <c r="AH62" s="197">
        <v>0</v>
      </c>
      <c r="AI62" s="197">
        <v>0</v>
      </c>
      <c r="AJ62" s="197">
        <v>0</v>
      </c>
      <c r="AK62" s="197">
        <v>26.67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1.97</v>
      </c>
      <c r="AD63" s="197">
        <v>0</v>
      </c>
      <c r="AE63" s="197">
        <v>0</v>
      </c>
      <c r="AF63" s="197">
        <v>0</v>
      </c>
      <c r="AG63" s="197">
        <v>47.87</v>
      </c>
      <c r="AH63" s="197">
        <v>0</v>
      </c>
      <c r="AI63" s="197">
        <v>0</v>
      </c>
      <c r="AJ63" s="197">
        <v>0</v>
      </c>
      <c r="AK63" s="197">
        <v>26.59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1.97</v>
      </c>
      <c r="AD64" s="197">
        <v>0</v>
      </c>
      <c r="AE64" s="197">
        <v>0</v>
      </c>
      <c r="AF64" s="197">
        <v>0</v>
      </c>
      <c r="AG64" s="197">
        <v>49.09</v>
      </c>
      <c r="AH64" s="197">
        <v>0</v>
      </c>
      <c r="AI64" s="197">
        <v>0</v>
      </c>
      <c r="AJ64" s="197">
        <v>0</v>
      </c>
      <c r="AK64" s="197">
        <v>26.67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1.97</v>
      </c>
      <c r="AD65" s="197">
        <v>0</v>
      </c>
      <c r="AE65" s="197">
        <v>0</v>
      </c>
      <c r="AF65" s="197">
        <v>0</v>
      </c>
      <c r="AG65" s="197">
        <v>49.09</v>
      </c>
      <c r="AH65" s="197">
        <v>0</v>
      </c>
      <c r="AI65" s="197">
        <v>0</v>
      </c>
      <c r="AJ65" s="197">
        <v>0</v>
      </c>
      <c r="AK65" s="197">
        <v>26.67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1.97</v>
      </c>
      <c r="AD66" s="197">
        <v>0</v>
      </c>
      <c r="AE66" s="197">
        <v>0</v>
      </c>
      <c r="AF66" s="197">
        <v>0</v>
      </c>
      <c r="AG66" s="197">
        <v>49.09</v>
      </c>
      <c r="AH66" s="197">
        <v>0</v>
      </c>
      <c r="AI66" s="197">
        <v>0</v>
      </c>
      <c r="AJ66" s="197">
        <v>0</v>
      </c>
      <c r="AK66" s="197">
        <v>26.67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1.97</v>
      </c>
      <c r="AD67" s="197">
        <v>0</v>
      </c>
      <c r="AE67" s="197">
        <v>0</v>
      </c>
      <c r="AF67" s="197">
        <v>0</v>
      </c>
      <c r="AG67" s="197">
        <v>49.09</v>
      </c>
      <c r="AH67" s="197">
        <v>0</v>
      </c>
      <c r="AI67" s="197">
        <v>0</v>
      </c>
      <c r="AJ67" s="197">
        <v>0</v>
      </c>
      <c r="AK67" s="197">
        <v>21.91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1.97</v>
      </c>
      <c r="AD68" s="197">
        <v>0</v>
      </c>
      <c r="AE68" s="197">
        <v>0</v>
      </c>
      <c r="AF68" s="197">
        <v>0</v>
      </c>
      <c r="AG68" s="197">
        <v>49.09</v>
      </c>
      <c r="AH68" s="197">
        <v>0</v>
      </c>
      <c r="AI68" s="197">
        <v>0</v>
      </c>
      <c r="AJ68" s="197">
        <v>0</v>
      </c>
      <c r="AK68" s="197">
        <v>22.19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1.97</v>
      </c>
      <c r="AD69" s="197">
        <v>0</v>
      </c>
      <c r="AE69" s="197">
        <v>0</v>
      </c>
      <c r="AF69" s="197">
        <v>0</v>
      </c>
      <c r="AG69" s="197">
        <v>47.87</v>
      </c>
      <c r="AH69" s="197">
        <v>0</v>
      </c>
      <c r="AI69" s="197">
        <v>0</v>
      </c>
      <c r="AJ69" s="197">
        <v>0</v>
      </c>
      <c r="AK69" s="197">
        <v>22.05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1.97</v>
      </c>
      <c r="AD70" s="197">
        <v>0</v>
      </c>
      <c r="AE70" s="197">
        <v>0</v>
      </c>
      <c r="AF70" s="197">
        <v>0</v>
      </c>
      <c r="AG70" s="197">
        <v>49.09</v>
      </c>
      <c r="AH70" s="197">
        <v>0</v>
      </c>
      <c r="AI70" s="197">
        <v>0</v>
      </c>
      <c r="AJ70" s="197">
        <v>0</v>
      </c>
      <c r="AK70" s="197">
        <v>21.91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1.97</v>
      </c>
      <c r="AD71" s="197">
        <v>0</v>
      </c>
      <c r="AE71" s="197">
        <v>0</v>
      </c>
      <c r="AF71" s="197">
        <v>0</v>
      </c>
      <c r="AG71" s="197">
        <v>49.09</v>
      </c>
      <c r="AH71" s="197">
        <v>0</v>
      </c>
      <c r="AI71" s="197">
        <v>0</v>
      </c>
      <c r="AJ71" s="197">
        <v>0</v>
      </c>
      <c r="AK71" s="197">
        <v>21.77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1.97</v>
      </c>
      <c r="AD72" s="197">
        <v>0</v>
      </c>
      <c r="AE72" s="197">
        <v>0</v>
      </c>
      <c r="AF72" s="197">
        <v>0</v>
      </c>
      <c r="AG72" s="197">
        <v>49.09</v>
      </c>
      <c r="AH72" s="197">
        <v>0</v>
      </c>
      <c r="AI72" s="197">
        <v>0</v>
      </c>
      <c r="AJ72" s="197">
        <v>0</v>
      </c>
      <c r="AK72" s="197">
        <v>21.7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1.97</v>
      </c>
      <c r="AD73" s="197">
        <v>0</v>
      </c>
      <c r="AE73" s="197">
        <v>0</v>
      </c>
      <c r="AF73" s="197">
        <v>0</v>
      </c>
      <c r="AG73" s="197">
        <v>49.09</v>
      </c>
      <c r="AH73" s="197">
        <v>0</v>
      </c>
      <c r="AI73" s="197">
        <v>0</v>
      </c>
      <c r="AJ73" s="197">
        <v>0</v>
      </c>
      <c r="AK73" s="197">
        <v>21.56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1.97</v>
      </c>
      <c r="AD74" s="197">
        <v>0</v>
      </c>
      <c r="AE74" s="197">
        <v>0</v>
      </c>
      <c r="AF74" s="197">
        <v>0</v>
      </c>
      <c r="AG74" s="197">
        <v>49.09</v>
      </c>
      <c r="AH74" s="197">
        <v>0</v>
      </c>
      <c r="AI74" s="197">
        <v>0</v>
      </c>
      <c r="AJ74" s="197">
        <v>0</v>
      </c>
      <c r="AK74" s="197">
        <v>21.63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1.97</v>
      </c>
      <c r="AD75" s="197">
        <v>0</v>
      </c>
      <c r="AE75" s="197">
        <v>0</v>
      </c>
      <c r="AF75" s="197">
        <v>0</v>
      </c>
      <c r="AG75" s="197">
        <v>47.87</v>
      </c>
      <c r="AH75" s="197">
        <v>0</v>
      </c>
      <c r="AI75" s="197">
        <v>0</v>
      </c>
      <c r="AJ75" s="197">
        <v>0</v>
      </c>
      <c r="AK75" s="197">
        <v>21.56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1.97</v>
      </c>
      <c r="AD76" s="197">
        <v>0</v>
      </c>
      <c r="AE76" s="197">
        <v>0</v>
      </c>
      <c r="AF76" s="197">
        <v>0</v>
      </c>
      <c r="AG76" s="197">
        <v>49.09</v>
      </c>
      <c r="AH76" s="197">
        <v>0</v>
      </c>
      <c r="AI76" s="197">
        <v>0</v>
      </c>
      <c r="AJ76" s="197">
        <v>0</v>
      </c>
      <c r="AK76" s="197">
        <v>21.56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1.97</v>
      </c>
      <c r="AD77" s="197">
        <v>0</v>
      </c>
      <c r="AE77" s="197">
        <v>0</v>
      </c>
      <c r="AF77" s="197">
        <v>0</v>
      </c>
      <c r="AG77" s="197">
        <v>49.09</v>
      </c>
      <c r="AH77" s="197">
        <v>0</v>
      </c>
      <c r="AI77" s="197">
        <v>0</v>
      </c>
      <c r="AJ77" s="197">
        <v>0</v>
      </c>
      <c r="AK77" s="197">
        <v>21.56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1.97</v>
      </c>
      <c r="AD78" s="197">
        <v>0</v>
      </c>
      <c r="AE78" s="197">
        <v>0</v>
      </c>
      <c r="AF78" s="197">
        <v>0</v>
      </c>
      <c r="AG78" s="197">
        <v>49.09</v>
      </c>
      <c r="AH78" s="197">
        <v>0</v>
      </c>
      <c r="AI78" s="197">
        <v>0</v>
      </c>
      <c r="AJ78" s="197">
        <v>0</v>
      </c>
      <c r="AK78" s="197">
        <v>21.56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1.97</v>
      </c>
      <c r="AD79" s="197">
        <v>0</v>
      </c>
      <c r="AE79" s="197">
        <v>0</v>
      </c>
      <c r="AF79" s="197">
        <v>0</v>
      </c>
      <c r="AG79" s="197">
        <v>49.09</v>
      </c>
      <c r="AH79" s="197">
        <v>0</v>
      </c>
      <c r="AI79" s="197">
        <v>0</v>
      </c>
      <c r="AJ79" s="197">
        <v>0</v>
      </c>
      <c r="AK79" s="197">
        <v>26.25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1.97</v>
      </c>
      <c r="AD80" s="197">
        <v>0</v>
      </c>
      <c r="AE80" s="197">
        <v>0</v>
      </c>
      <c r="AF80" s="197">
        <v>0</v>
      </c>
      <c r="AG80" s="197">
        <v>49.09</v>
      </c>
      <c r="AH80" s="197">
        <v>0</v>
      </c>
      <c r="AI80" s="197">
        <v>0</v>
      </c>
      <c r="AJ80" s="197">
        <v>0</v>
      </c>
      <c r="AK80" s="197">
        <v>26.25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1.97</v>
      </c>
      <c r="AD81" s="197">
        <v>0</v>
      </c>
      <c r="AE81" s="197">
        <v>0</v>
      </c>
      <c r="AF81" s="197">
        <v>0</v>
      </c>
      <c r="AG81" s="197">
        <v>49.09</v>
      </c>
      <c r="AH81" s="197">
        <v>0</v>
      </c>
      <c r="AI81" s="197">
        <v>0</v>
      </c>
      <c r="AJ81" s="197">
        <v>0</v>
      </c>
      <c r="AK81" s="197">
        <v>26.25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1.97</v>
      </c>
      <c r="AD82" s="197">
        <v>0</v>
      </c>
      <c r="AE82" s="197">
        <v>0</v>
      </c>
      <c r="AF82" s="197">
        <v>0</v>
      </c>
      <c r="AG82" s="197">
        <v>49.09</v>
      </c>
      <c r="AH82" s="197">
        <v>0</v>
      </c>
      <c r="AI82" s="197">
        <v>0</v>
      </c>
      <c r="AJ82" s="197">
        <v>0</v>
      </c>
      <c r="AK82" s="197">
        <v>26.25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1.99</v>
      </c>
      <c r="AD83" s="197">
        <v>0</v>
      </c>
      <c r="AE83" s="197">
        <v>0</v>
      </c>
      <c r="AF83" s="197">
        <v>0</v>
      </c>
      <c r="AG83" s="197">
        <v>49.09</v>
      </c>
      <c r="AH83" s="197">
        <v>0</v>
      </c>
      <c r="AI83" s="197">
        <v>0</v>
      </c>
      <c r="AJ83" s="197">
        <v>0</v>
      </c>
      <c r="AK83" s="197">
        <v>26.25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1.99</v>
      </c>
      <c r="AD84" s="197">
        <v>0</v>
      </c>
      <c r="AE84" s="197">
        <v>0</v>
      </c>
      <c r="AF84" s="197">
        <v>0</v>
      </c>
      <c r="AG84" s="197">
        <v>49.09</v>
      </c>
      <c r="AH84" s="197">
        <v>0</v>
      </c>
      <c r="AI84" s="197">
        <v>0</v>
      </c>
      <c r="AJ84" s="197">
        <v>0</v>
      </c>
      <c r="AK84" s="197">
        <v>26.25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1.99</v>
      </c>
      <c r="AD85" s="197">
        <v>0</v>
      </c>
      <c r="AE85" s="197">
        <v>0</v>
      </c>
      <c r="AF85" s="197">
        <v>0</v>
      </c>
      <c r="AG85" s="197">
        <v>49.09</v>
      </c>
      <c r="AH85" s="197">
        <v>0</v>
      </c>
      <c r="AI85" s="197">
        <v>0</v>
      </c>
      <c r="AJ85" s="197">
        <v>0</v>
      </c>
      <c r="AK85" s="197">
        <v>26.25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1.99</v>
      </c>
      <c r="AD86" s="197">
        <v>0</v>
      </c>
      <c r="AE86" s="197">
        <v>0</v>
      </c>
      <c r="AF86" s="197">
        <v>0</v>
      </c>
      <c r="AG86" s="197">
        <v>49.09</v>
      </c>
      <c r="AH86" s="197">
        <v>0</v>
      </c>
      <c r="AI86" s="197">
        <v>0</v>
      </c>
      <c r="AJ86" s="197">
        <v>0</v>
      </c>
      <c r="AK86" s="197">
        <v>26.25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1.99</v>
      </c>
      <c r="AD87" s="197">
        <v>0</v>
      </c>
      <c r="AE87" s="197">
        <v>0</v>
      </c>
      <c r="AF87" s="197">
        <v>0</v>
      </c>
      <c r="AG87" s="197">
        <v>49.09</v>
      </c>
      <c r="AH87" s="197">
        <v>0</v>
      </c>
      <c r="AI87" s="197">
        <v>0</v>
      </c>
      <c r="AJ87" s="197">
        <v>0</v>
      </c>
      <c r="AK87" s="197">
        <v>26.25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1.99</v>
      </c>
      <c r="AD88" s="197">
        <v>0</v>
      </c>
      <c r="AE88" s="197">
        <v>0</v>
      </c>
      <c r="AF88" s="197">
        <v>0</v>
      </c>
      <c r="AG88" s="197">
        <v>49.09</v>
      </c>
      <c r="AH88" s="197">
        <v>0</v>
      </c>
      <c r="AI88" s="197">
        <v>0</v>
      </c>
      <c r="AJ88" s="197">
        <v>0</v>
      </c>
      <c r="AK88" s="197">
        <v>26.25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2.08</v>
      </c>
      <c r="AD89" s="197">
        <v>0</v>
      </c>
      <c r="AE89" s="197">
        <v>0</v>
      </c>
      <c r="AF89" s="197">
        <v>0</v>
      </c>
      <c r="AG89" s="197">
        <v>49.09</v>
      </c>
      <c r="AH89" s="197">
        <v>0</v>
      </c>
      <c r="AI89" s="197">
        <v>0</v>
      </c>
      <c r="AJ89" s="197">
        <v>0</v>
      </c>
      <c r="AK89" s="197">
        <v>27.69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2.08</v>
      </c>
      <c r="AD90" s="197">
        <v>0</v>
      </c>
      <c r="AE90" s="197">
        <v>0</v>
      </c>
      <c r="AF90" s="197">
        <v>0</v>
      </c>
      <c r="AG90" s="197">
        <v>49.09</v>
      </c>
      <c r="AH90" s="197">
        <v>0</v>
      </c>
      <c r="AI90" s="197">
        <v>0</v>
      </c>
      <c r="AJ90" s="197">
        <v>0</v>
      </c>
      <c r="AK90" s="197">
        <v>27.87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2.08</v>
      </c>
      <c r="AD91" s="197">
        <v>0</v>
      </c>
      <c r="AE91" s="197">
        <v>0</v>
      </c>
      <c r="AF91" s="197">
        <v>0</v>
      </c>
      <c r="AG91" s="197">
        <v>49.09</v>
      </c>
      <c r="AH91" s="197">
        <v>0</v>
      </c>
      <c r="AI91" s="197">
        <v>0</v>
      </c>
      <c r="AJ91" s="197">
        <v>0</v>
      </c>
      <c r="AK91" s="197">
        <v>28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2.08</v>
      </c>
      <c r="AD92" s="197">
        <v>0</v>
      </c>
      <c r="AE92" s="197">
        <v>0</v>
      </c>
      <c r="AF92" s="197">
        <v>0</v>
      </c>
      <c r="AG92" s="197">
        <v>49.09</v>
      </c>
      <c r="AH92" s="197">
        <v>0</v>
      </c>
      <c r="AI92" s="197">
        <v>0</v>
      </c>
      <c r="AJ92" s="197">
        <v>0</v>
      </c>
      <c r="AK92" s="197">
        <v>28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2.08</v>
      </c>
      <c r="AD93" s="197">
        <v>0</v>
      </c>
      <c r="AE93" s="197">
        <v>0</v>
      </c>
      <c r="AF93" s="197">
        <v>0</v>
      </c>
      <c r="AG93" s="197">
        <v>49.09</v>
      </c>
      <c r="AH93" s="197">
        <v>0</v>
      </c>
      <c r="AI93" s="197">
        <v>0</v>
      </c>
      <c r="AJ93" s="197">
        <v>0</v>
      </c>
      <c r="AK93" s="197">
        <v>28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2.08</v>
      </c>
      <c r="AD94" s="197">
        <v>0</v>
      </c>
      <c r="AE94" s="197">
        <v>0</v>
      </c>
      <c r="AF94" s="197">
        <v>0</v>
      </c>
      <c r="AG94" s="197">
        <v>49.09</v>
      </c>
      <c r="AH94" s="197">
        <v>0</v>
      </c>
      <c r="AI94" s="197">
        <v>0</v>
      </c>
      <c r="AJ94" s="197">
        <v>0</v>
      </c>
      <c r="AK94" s="197">
        <v>28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2.08</v>
      </c>
      <c r="AD95" s="197">
        <v>0</v>
      </c>
      <c r="AE95" s="197">
        <v>0</v>
      </c>
      <c r="AF95" s="197">
        <v>0</v>
      </c>
      <c r="AG95" s="197">
        <v>49.09</v>
      </c>
      <c r="AH95" s="197">
        <v>0</v>
      </c>
      <c r="AI95" s="197">
        <v>0</v>
      </c>
      <c r="AJ95" s="197">
        <v>0</v>
      </c>
      <c r="AK95" s="197">
        <v>28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2.08</v>
      </c>
      <c r="AD96" s="197">
        <v>0</v>
      </c>
      <c r="AE96" s="197">
        <v>0</v>
      </c>
      <c r="AF96" s="197">
        <v>0</v>
      </c>
      <c r="AG96" s="197">
        <v>49.09</v>
      </c>
      <c r="AH96" s="197">
        <v>0</v>
      </c>
      <c r="AI96" s="197">
        <v>0</v>
      </c>
      <c r="AJ96" s="197">
        <v>0</v>
      </c>
      <c r="AK96" s="197">
        <v>28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2.08</v>
      </c>
      <c r="AD97" s="197">
        <v>0</v>
      </c>
      <c r="AE97" s="197">
        <v>0</v>
      </c>
      <c r="AF97" s="197">
        <v>0</v>
      </c>
      <c r="AG97" s="197">
        <v>49.09</v>
      </c>
      <c r="AH97" s="197">
        <v>0</v>
      </c>
      <c r="AI97" s="197">
        <v>0</v>
      </c>
      <c r="AJ97" s="197">
        <v>0</v>
      </c>
      <c r="AK97" s="197">
        <v>28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2.08</v>
      </c>
      <c r="AD98" s="197">
        <v>0</v>
      </c>
      <c r="AE98" s="197">
        <v>0</v>
      </c>
      <c r="AF98" s="197">
        <v>0</v>
      </c>
      <c r="AG98" s="197">
        <v>49.09</v>
      </c>
      <c r="AH98" s="197">
        <v>0</v>
      </c>
      <c r="AI98" s="197">
        <v>0</v>
      </c>
      <c r="AJ98" s="197">
        <v>0</v>
      </c>
      <c r="AK98" s="197">
        <v>28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4.7852500000000034E-2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1.1609950000000011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0.6373224999999999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9.57</v>
      </c>
      <c r="AH3" s="197">
        <v>0</v>
      </c>
      <c r="AI3" s="197">
        <v>0</v>
      </c>
      <c r="AJ3" s="197">
        <v>0</v>
      </c>
      <c r="AK3" s="197">
        <v>5.82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9.57</v>
      </c>
      <c r="AH4" s="197">
        <v>0</v>
      </c>
      <c r="AI4" s="197">
        <v>0</v>
      </c>
      <c r="AJ4" s="197">
        <v>0</v>
      </c>
      <c r="AK4" s="197">
        <v>5.82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9.57</v>
      </c>
      <c r="AH5" s="197">
        <v>0</v>
      </c>
      <c r="AI5" s="197">
        <v>0</v>
      </c>
      <c r="AJ5" s="197">
        <v>0</v>
      </c>
      <c r="AK5" s="197">
        <v>5.82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9.57</v>
      </c>
      <c r="AH6" s="197">
        <v>0</v>
      </c>
      <c r="AI6" s="197">
        <v>0</v>
      </c>
      <c r="AJ6" s="197">
        <v>0</v>
      </c>
      <c r="AK6" s="197">
        <v>5.82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9.57</v>
      </c>
      <c r="AH7" s="197">
        <v>0</v>
      </c>
      <c r="AI7" s="197">
        <v>0</v>
      </c>
      <c r="AJ7" s="197">
        <v>0</v>
      </c>
      <c r="AK7" s="197">
        <v>5.82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9.57</v>
      </c>
      <c r="AH8" s="197">
        <v>0</v>
      </c>
      <c r="AI8" s="197">
        <v>0</v>
      </c>
      <c r="AJ8" s="197">
        <v>0</v>
      </c>
      <c r="AK8" s="197">
        <v>5.82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9.76</v>
      </c>
      <c r="AH9" s="197">
        <v>0</v>
      </c>
      <c r="AI9" s="197">
        <v>0</v>
      </c>
      <c r="AJ9" s="197">
        <v>0</v>
      </c>
      <c r="AK9" s="197">
        <v>5.82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9.57</v>
      </c>
      <c r="AH10" s="197">
        <v>0</v>
      </c>
      <c r="AI10" s="197">
        <v>0</v>
      </c>
      <c r="AJ10" s="197">
        <v>0</v>
      </c>
      <c r="AK10" s="197">
        <v>5.82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9.57</v>
      </c>
      <c r="AH11" s="197">
        <v>0</v>
      </c>
      <c r="AI11" s="197">
        <v>0</v>
      </c>
      <c r="AJ11" s="197">
        <v>0</v>
      </c>
      <c r="AK11" s="197">
        <v>5.82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9.57</v>
      </c>
      <c r="AH12" s="197">
        <v>0</v>
      </c>
      <c r="AI12" s="197">
        <v>0</v>
      </c>
      <c r="AJ12" s="197">
        <v>0</v>
      </c>
      <c r="AK12" s="197">
        <v>5.82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9.57</v>
      </c>
      <c r="AH13" s="197">
        <v>0</v>
      </c>
      <c r="AI13" s="197">
        <v>0</v>
      </c>
      <c r="AJ13" s="197">
        <v>0</v>
      </c>
      <c r="AK13" s="197">
        <v>5.82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9.57</v>
      </c>
      <c r="AH14" s="197">
        <v>0</v>
      </c>
      <c r="AI14" s="197">
        <v>0</v>
      </c>
      <c r="AJ14" s="197">
        <v>0</v>
      </c>
      <c r="AK14" s="197">
        <v>5.82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9.76</v>
      </c>
      <c r="AH15" s="197">
        <v>0</v>
      </c>
      <c r="AI15" s="197">
        <v>0</v>
      </c>
      <c r="AJ15" s="197">
        <v>0</v>
      </c>
      <c r="AK15" s="197">
        <v>9.82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9.57</v>
      </c>
      <c r="AH16" s="197">
        <v>0</v>
      </c>
      <c r="AI16" s="197">
        <v>0</v>
      </c>
      <c r="AJ16" s="197">
        <v>0</v>
      </c>
      <c r="AK16" s="197">
        <v>8.82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9.57</v>
      </c>
      <c r="AH17" s="197">
        <v>0</v>
      </c>
      <c r="AI17" s="197">
        <v>0</v>
      </c>
      <c r="AJ17" s="197">
        <v>0</v>
      </c>
      <c r="AK17" s="197">
        <v>8.82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9.57</v>
      </c>
      <c r="AH18" s="197">
        <v>0</v>
      </c>
      <c r="AI18" s="197">
        <v>0</v>
      </c>
      <c r="AJ18" s="197">
        <v>0</v>
      </c>
      <c r="AK18" s="197">
        <v>8.82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9.57</v>
      </c>
      <c r="AH19" s="197">
        <v>0</v>
      </c>
      <c r="AI19" s="197">
        <v>0</v>
      </c>
      <c r="AJ19" s="197">
        <v>0</v>
      </c>
      <c r="AK19" s="197">
        <v>13.82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9.57</v>
      </c>
      <c r="AH20" s="197">
        <v>0</v>
      </c>
      <c r="AI20" s="197">
        <v>0</v>
      </c>
      <c r="AJ20" s="197">
        <v>0</v>
      </c>
      <c r="AK20" s="197">
        <v>8.82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9.76</v>
      </c>
      <c r="AH21" s="197">
        <v>0</v>
      </c>
      <c r="AI21" s="197">
        <v>0</v>
      </c>
      <c r="AJ21" s="197">
        <v>0</v>
      </c>
      <c r="AK21" s="197">
        <v>11.82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9.57</v>
      </c>
      <c r="AH22" s="197">
        <v>0</v>
      </c>
      <c r="AI22" s="197">
        <v>0</v>
      </c>
      <c r="AJ22" s="197">
        <v>0</v>
      </c>
      <c r="AK22" s="197">
        <v>12.82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9.57</v>
      </c>
      <c r="AH23" s="197">
        <v>0</v>
      </c>
      <c r="AI23" s="197">
        <v>0</v>
      </c>
      <c r="AJ23" s="197">
        <v>0</v>
      </c>
      <c r="AK23" s="197">
        <v>14.82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9.57</v>
      </c>
      <c r="AH24" s="197">
        <v>0</v>
      </c>
      <c r="AI24" s="197">
        <v>0</v>
      </c>
      <c r="AJ24" s="197">
        <v>0</v>
      </c>
      <c r="AK24" s="197">
        <v>13.82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9.57</v>
      </c>
      <c r="AH25" s="197">
        <v>0</v>
      </c>
      <c r="AI25" s="197">
        <v>0</v>
      </c>
      <c r="AJ25" s="197">
        <v>0</v>
      </c>
      <c r="AK25" s="197">
        <v>18.82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9.57</v>
      </c>
      <c r="AH26" s="197">
        <v>0</v>
      </c>
      <c r="AI26" s="197">
        <v>0</v>
      </c>
      <c r="AJ26" s="197">
        <v>0</v>
      </c>
      <c r="AK26" s="197">
        <v>14.82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9.76</v>
      </c>
      <c r="AH27" s="197">
        <v>0</v>
      </c>
      <c r="AI27" s="197">
        <v>0</v>
      </c>
      <c r="AJ27" s="197">
        <v>0</v>
      </c>
      <c r="AK27" s="197">
        <v>17.82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9.57</v>
      </c>
      <c r="AH28" s="197">
        <v>0</v>
      </c>
      <c r="AI28" s="197">
        <v>0</v>
      </c>
      <c r="AJ28" s="197">
        <v>0</v>
      </c>
      <c r="AK28" s="197">
        <v>23.59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9.57</v>
      </c>
      <c r="AH29" s="197">
        <v>0</v>
      </c>
      <c r="AI29" s="197">
        <v>0</v>
      </c>
      <c r="AJ29" s="197">
        <v>0</v>
      </c>
      <c r="AK29" s="197">
        <v>25.4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9.57</v>
      </c>
      <c r="AH30" s="197">
        <v>0</v>
      </c>
      <c r="AI30" s="197">
        <v>0</v>
      </c>
      <c r="AJ30" s="197">
        <v>0</v>
      </c>
      <c r="AK30" s="197">
        <v>25.4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9.6999999999999993</v>
      </c>
      <c r="AH31" s="197">
        <v>0</v>
      </c>
      <c r="AI31" s="197">
        <v>0</v>
      </c>
      <c r="AJ31" s="197">
        <v>0</v>
      </c>
      <c r="AK31" s="197">
        <v>31.57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9</v>
      </c>
      <c r="AH32" s="197">
        <v>0</v>
      </c>
      <c r="AI32" s="197">
        <v>0</v>
      </c>
      <c r="AJ32" s="197">
        <v>0</v>
      </c>
      <c r="AK32" s="197">
        <v>28.08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9.82</v>
      </c>
      <c r="AH33" s="197">
        <v>0</v>
      </c>
      <c r="AI33" s="197">
        <v>0</v>
      </c>
      <c r="AJ33" s="197">
        <v>0</v>
      </c>
      <c r="AK33" s="197">
        <v>28.96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9.57</v>
      </c>
      <c r="AH34" s="197">
        <v>0</v>
      </c>
      <c r="AI34" s="197">
        <v>0</v>
      </c>
      <c r="AJ34" s="197">
        <v>0</v>
      </c>
      <c r="AK34" s="197">
        <v>30.7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9.6999999999999993</v>
      </c>
      <c r="AH35" s="197">
        <v>0</v>
      </c>
      <c r="AI35" s="197">
        <v>0</v>
      </c>
      <c r="AJ35" s="197">
        <v>0</v>
      </c>
      <c r="AK35" s="197">
        <v>30.7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9.6999999999999993</v>
      </c>
      <c r="AH36" s="197">
        <v>0</v>
      </c>
      <c r="AI36" s="197">
        <v>0</v>
      </c>
      <c r="AJ36" s="197">
        <v>0</v>
      </c>
      <c r="AK36" s="197">
        <v>31.57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9</v>
      </c>
      <c r="AH37" s="197">
        <v>0</v>
      </c>
      <c r="AI37" s="197">
        <v>0</v>
      </c>
      <c r="AJ37" s="197">
        <v>0</v>
      </c>
      <c r="AK37" s="197">
        <v>34.119999999999997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9</v>
      </c>
      <c r="AH38" s="197">
        <v>0</v>
      </c>
      <c r="AI38" s="197">
        <v>0</v>
      </c>
      <c r="AJ38" s="197">
        <v>0</v>
      </c>
      <c r="AK38" s="197">
        <v>29.83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9.82</v>
      </c>
      <c r="AH39" s="197">
        <v>0</v>
      </c>
      <c r="AI39" s="197">
        <v>0</v>
      </c>
      <c r="AJ39" s="197">
        <v>0</v>
      </c>
      <c r="AK39" s="197">
        <v>31.57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9.57</v>
      </c>
      <c r="AH40" s="197">
        <v>0</v>
      </c>
      <c r="AI40" s="197">
        <v>0</v>
      </c>
      <c r="AJ40" s="197">
        <v>0</v>
      </c>
      <c r="AK40" s="197">
        <v>31.57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9.6999999999999993</v>
      </c>
      <c r="AH41" s="197">
        <v>0</v>
      </c>
      <c r="AI41" s="197">
        <v>0</v>
      </c>
      <c r="AJ41" s="197">
        <v>0</v>
      </c>
      <c r="AK41" s="197">
        <v>30.7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9.6999999999999993</v>
      </c>
      <c r="AH42" s="197">
        <v>0</v>
      </c>
      <c r="AI42" s="197">
        <v>0</v>
      </c>
      <c r="AJ42" s="197">
        <v>0</v>
      </c>
      <c r="AK42" s="197">
        <v>30.7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9.6999999999999993</v>
      </c>
      <c r="AH43" s="197">
        <v>0</v>
      </c>
      <c r="AI43" s="197">
        <v>0</v>
      </c>
      <c r="AJ43" s="197">
        <v>0</v>
      </c>
      <c r="AK43" s="197">
        <v>34.96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9.6999999999999993</v>
      </c>
      <c r="AH44" s="197">
        <v>0</v>
      </c>
      <c r="AI44" s="197">
        <v>0</v>
      </c>
      <c r="AJ44" s="197">
        <v>0</v>
      </c>
      <c r="AK44" s="197">
        <v>29.83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9</v>
      </c>
      <c r="AH45" s="197">
        <v>0</v>
      </c>
      <c r="AI45" s="197">
        <v>0</v>
      </c>
      <c r="AJ45" s="197">
        <v>0</v>
      </c>
      <c r="AK45" s="197">
        <v>29.83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9</v>
      </c>
      <c r="AH46" s="197">
        <v>0</v>
      </c>
      <c r="AI46" s="197">
        <v>0</v>
      </c>
      <c r="AJ46" s="197">
        <v>0</v>
      </c>
      <c r="AK46" s="197">
        <v>28.96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9.6999999999999993</v>
      </c>
      <c r="AH47" s="197">
        <v>0</v>
      </c>
      <c r="AI47" s="197">
        <v>0</v>
      </c>
      <c r="AJ47" s="197">
        <v>0</v>
      </c>
      <c r="AK47" s="197">
        <v>28.08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9.6999999999999993</v>
      </c>
      <c r="AH48" s="197">
        <v>0</v>
      </c>
      <c r="AI48" s="197">
        <v>0</v>
      </c>
      <c r="AJ48" s="197">
        <v>0</v>
      </c>
      <c r="AK48" s="197">
        <v>28.08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9.6999999999999993</v>
      </c>
      <c r="AH49" s="197">
        <v>0</v>
      </c>
      <c r="AI49" s="197">
        <v>0</v>
      </c>
      <c r="AJ49" s="197">
        <v>0</v>
      </c>
      <c r="AK49" s="197">
        <v>30.7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9.6999999999999993</v>
      </c>
      <c r="AH50" s="197">
        <v>0</v>
      </c>
      <c r="AI50" s="197">
        <v>0</v>
      </c>
      <c r="AJ50" s="197">
        <v>0</v>
      </c>
      <c r="AK50" s="197">
        <v>25.4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9.6999999999999993</v>
      </c>
      <c r="AH51" s="197">
        <v>0</v>
      </c>
      <c r="AI51" s="197">
        <v>0</v>
      </c>
      <c r="AJ51" s="197">
        <v>0</v>
      </c>
      <c r="AK51" s="197">
        <v>22.67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9.6999999999999993</v>
      </c>
      <c r="AH52" s="197">
        <v>0</v>
      </c>
      <c r="AI52" s="197">
        <v>0</v>
      </c>
      <c r="AJ52" s="197">
        <v>0</v>
      </c>
      <c r="AK52" s="197">
        <v>21.89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9.6999999999999993</v>
      </c>
      <c r="AH53" s="197">
        <v>0</v>
      </c>
      <c r="AI53" s="197">
        <v>0</v>
      </c>
      <c r="AJ53" s="197">
        <v>0</v>
      </c>
      <c r="AK53" s="197">
        <v>21.89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9.6999999999999993</v>
      </c>
      <c r="AH54" s="197">
        <v>0</v>
      </c>
      <c r="AI54" s="197">
        <v>0</v>
      </c>
      <c r="AJ54" s="197">
        <v>0</v>
      </c>
      <c r="AK54" s="197">
        <v>21.89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9.6999999999999993</v>
      </c>
      <c r="AH55" s="197">
        <v>0</v>
      </c>
      <c r="AI55" s="197">
        <v>0</v>
      </c>
      <c r="AJ55" s="197">
        <v>0</v>
      </c>
      <c r="AK55" s="197">
        <v>22.29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9.6999999999999993</v>
      </c>
      <c r="AH56" s="197">
        <v>0</v>
      </c>
      <c r="AI56" s="197">
        <v>0</v>
      </c>
      <c r="AJ56" s="197">
        <v>0</v>
      </c>
      <c r="AK56" s="197">
        <v>20.059999999999999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9.57</v>
      </c>
      <c r="AH57" s="197">
        <v>0</v>
      </c>
      <c r="AI57" s="197">
        <v>0</v>
      </c>
      <c r="AJ57" s="197">
        <v>0</v>
      </c>
      <c r="AK57" s="197">
        <v>19.52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9.82</v>
      </c>
      <c r="AH58" s="197">
        <v>0</v>
      </c>
      <c r="AI58" s="197">
        <v>0</v>
      </c>
      <c r="AJ58" s="197">
        <v>0</v>
      </c>
      <c r="AK58" s="197">
        <v>18.649999999999999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9.82</v>
      </c>
      <c r="AH59" s="197">
        <v>0</v>
      </c>
      <c r="AI59" s="197">
        <v>0</v>
      </c>
      <c r="AJ59" s="197">
        <v>0</v>
      </c>
      <c r="AK59" s="197">
        <v>18.649999999999999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9.82</v>
      </c>
      <c r="AH60" s="197">
        <v>0</v>
      </c>
      <c r="AI60" s="197">
        <v>0</v>
      </c>
      <c r="AJ60" s="197">
        <v>0</v>
      </c>
      <c r="AK60" s="197">
        <v>17.760000000000002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9.82</v>
      </c>
      <c r="AH61" s="197">
        <v>0</v>
      </c>
      <c r="AI61" s="197">
        <v>0</v>
      </c>
      <c r="AJ61" s="197">
        <v>0</v>
      </c>
      <c r="AK61" s="197">
        <v>20.55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9.82</v>
      </c>
      <c r="AH62" s="197">
        <v>0</v>
      </c>
      <c r="AI62" s="197">
        <v>0</v>
      </c>
      <c r="AJ62" s="197">
        <v>0</v>
      </c>
      <c r="AK62" s="197">
        <v>15.07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9.57</v>
      </c>
      <c r="AH63" s="197">
        <v>0</v>
      </c>
      <c r="AI63" s="197">
        <v>0</v>
      </c>
      <c r="AJ63" s="197">
        <v>0</v>
      </c>
      <c r="AK63" s="197">
        <v>15.97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9.82</v>
      </c>
      <c r="AH64" s="197">
        <v>0</v>
      </c>
      <c r="AI64" s="197">
        <v>0</v>
      </c>
      <c r="AJ64" s="197">
        <v>0</v>
      </c>
      <c r="AK64" s="197">
        <v>15.07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9.82</v>
      </c>
      <c r="AH65" s="197">
        <v>0</v>
      </c>
      <c r="AI65" s="197">
        <v>0</v>
      </c>
      <c r="AJ65" s="197">
        <v>0</v>
      </c>
      <c r="AK65" s="197">
        <v>15.07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9.82</v>
      </c>
      <c r="AH66" s="197">
        <v>0</v>
      </c>
      <c r="AI66" s="197">
        <v>0</v>
      </c>
      <c r="AJ66" s="197">
        <v>0</v>
      </c>
      <c r="AK66" s="197">
        <v>15.07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9.82</v>
      </c>
      <c r="AH67" s="197">
        <v>0</v>
      </c>
      <c r="AI67" s="197">
        <v>0</v>
      </c>
      <c r="AJ67" s="197">
        <v>0</v>
      </c>
      <c r="AK67" s="197">
        <v>19.829999999999998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9.82</v>
      </c>
      <c r="AH68" s="197">
        <v>0</v>
      </c>
      <c r="AI68" s="197">
        <v>0</v>
      </c>
      <c r="AJ68" s="197">
        <v>0</v>
      </c>
      <c r="AK68" s="197">
        <v>16.23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9.57</v>
      </c>
      <c r="AH69" s="197">
        <v>0</v>
      </c>
      <c r="AI69" s="197">
        <v>0</v>
      </c>
      <c r="AJ69" s="197">
        <v>0</v>
      </c>
      <c r="AK69" s="197">
        <v>18.04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9.82</v>
      </c>
      <c r="AH70" s="197">
        <v>0</v>
      </c>
      <c r="AI70" s="197">
        <v>0</v>
      </c>
      <c r="AJ70" s="197">
        <v>0</v>
      </c>
      <c r="AK70" s="197">
        <v>19.829999999999998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9.82</v>
      </c>
      <c r="AH71" s="197">
        <v>0</v>
      </c>
      <c r="AI71" s="197">
        <v>0</v>
      </c>
      <c r="AJ71" s="197">
        <v>0</v>
      </c>
      <c r="AK71" s="197">
        <v>21.6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9.82</v>
      </c>
      <c r="AH72" s="197">
        <v>0</v>
      </c>
      <c r="AI72" s="197">
        <v>0</v>
      </c>
      <c r="AJ72" s="197">
        <v>0</v>
      </c>
      <c r="AK72" s="197">
        <v>22.48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9.82</v>
      </c>
      <c r="AH73" s="197">
        <v>0</v>
      </c>
      <c r="AI73" s="197">
        <v>0</v>
      </c>
      <c r="AJ73" s="197">
        <v>0</v>
      </c>
      <c r="AK73" s="197">
        <v>25.54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9.82</v>
      </c>
      <c r="AH74" s="197">
        <v>0</v>
      </c>
      <c r="AI74" s="197">
        <v>0</v>
      </c>
      <c r="AJ74" s="197">
        <v>0</v>
      </c>
      <c r="AK74" s="197">
        <v>23.35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9.57</v>
      </c>
      <c r="AH75" s="197">
        <v>0</v>
      </c>
      <c r="AI75" s="197">
        <v>0</v>
      </c>
      <c r="AJ75" s="197">
        <v>0</v>
      </c>
      <c r="AK75" s="197">
        <v>24.69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9.82</v>
      </c>
      <c r="AH76" s="197">
        <v>0</v>
      </c>
      <c r="AI76" s="197">
        <v>0</v>
      </c>
      <c r="AJ76" s="197">
        <v>0</v>
      </c>
      <c r="AK76" s="197">
        <v>25.12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9.82</v>
      </c>
      <c r="AH77" s="197">
        <v>0</v>
      </c>
      <c r="AI77" s="197">
        <v>0</v>
      </c>
      <c r="AJ77" s="197">
        <v>0</v>
      </c>
      <c r="AK77" s="197">
        <v>25.54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9.82</v>
      </c>
      <c r="AH78" s="197">
        <v>0</v>
      </c>
      <c r="AI78" s="197">
        <v>0</v>
      </c>
      <c r="AJ78" s="197">
        <v>0</v>
      </c>
      <c r="AK78" s="197">
        <v>25.54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9.82</v>
      </c>
      <c r="AH79" s="197">
        <v>0</v>
      </c>
      <c r="AI79" s="197">
        <v>0</v>
      </c>
      <c r="AJ79" s="197">
        <v>0</v>
      </c>
      <c r="AK79" s="197">
        <v>24.33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9.82</v>
      </c>
      <c r="AH80" s="197">
        <v>0</v>
      </c>
      <c r="AI80" s="197">
        <v>0</v>
      </c>
      <c r="AJ80" s="197">
        <v>0</v>
      </c>
      <c r="AK80" s="197">
        <v>22.29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9.82</v>
      </c>
      <c r="AH81" s="197">
        <v>0</v>
      </c>
      <c r="AI81" s="197">
        <v>0</v>
      </c>
      <c r="AJ81" s="197">
        <v>0</v>
      </c>
      <c r="AK81" s="197">
        <v>23.03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9.82</v>
      </c>
      <c r="AH82" s="197">
        <v>0</v>
      </c>
      <c r="AI82" s="197">
        <v>0</v>
      </c>
      <c r="AJ82" s="197">
        <v>0</v>
      </c>
      <c r="AK82" s="197">
        <v>23.03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9.82</v>
      </c>
      <c r="AH83" s="197">
        <v>0</v>
      </c>
      <c r="AI83" s="197">
        <v>0</v>
      </c>
      <c r="AJ83" s="197">
        <v>0</v>
      </c>
      <c r="AK83" s="197">
        <v>23.03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9.82</v>
      </c>
      <c r="AH84" s="197">
        <v>0</v>
      </c>
      <c r="AI84" s="197">
        <v>0</v>
      </c>
      <c r="AJ84" s="197">
        <v>0</v>
      </c>
      <c r="AK84" s="197">
        <v>22.67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9.82</v>
      </c>
      <c r="AH85" s="197">
        <v>0</v>
      </c>
      <c r="AI85" s="197">
        <v>0</v>
      </c>
      <c r="AJ85" s="197">
        <v>0</v>
      </c>
      <c r="AK85" s="197">
        <v>23.71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9.82</v>
      </c>
      <c r="AH86" s="197">
        <v>0</v>
      </c>
      <c r="AI86" s="197">
        <v>0</v>
      </c>
      <c r="AJ86" s="197">
        <v>0</v>
      </c>
      <c r="AK86" s="197">
        <v>21.89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9.82</v>
      </c>
      <c r="AH87" s="197">
        <v>0</v>
      </c>
      <c r="AI87" s="197">
        <v>0</v>
      </c>
      <c r="AJ87" s="197">
        <v>0</v>
      </c>
      <c r="AK87" s="197">
        <v>21.89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9.82</v>
      </c>
      <c r="AH88" s="197">
        <v>0</v>
      </c>
      <c r="AI88" s="197">
        <v>0</v>
      </c>
      <c r="AJ88" s="197">
        <v>0</v>
      </c>
      <c r="AK88" s="197">
        <v>21.46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9.82</v>
      </c>
      <c r="AH89" s="197">
        <v>0</v>
      </c>
      <c r="AI89" s="197">
        <v>0</v>
      </c>
      <c r="AJ89" s="197">
        <v>0</v>
      </c>
      <c r="AK89" s="197">
        <v>23.56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9.82</v>
      </c>
      <c r="AH90" s="197">
        <v>0</v>
      </c>
      <c r="AI90" s="197">
        <v>0</v>
      </c>
      <c r="AJ90" s="197">
        <v>0</v>
      </c>
      <c r="AK90" s="197">
        <v>21.73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9.82</v>
      </c>
      <c r="AH91" s="197">
        <v>0</v>
      </c>
      <c r="AI91" s="197">
        <v>0</v>
      </c>
      <c r="AJ91" s="197">
        <v>0</v>
      </c>
      <c r="AK91" s="197">
        <v>25.82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9.82</v>
      </c>
      <c r="AH92" s="197">
        <v>0</v>
      </c>
      <c r="AI92" s="197">
        <v>0</v>
      </c>
      <c r="AJ92" s="197">
        <v>0</v>
      </c>
      <c r="AK92" s="197">
        <v>17.82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9.82</v>
      </c>
      <c r="AH93" s="197">
        <v>0</v>
      </c>
      <c r="AI93" s="197">
        <v>0</v>
      </c>
      <c r="AJ93" s="197">
        <v>0</v>
      </c>
      <c r="AK93" s="197">
        <v>18.82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9.82</v>
      </c>
      <c r="AH94" s="197">
        <v>0</v>
      </c>
      <c r="AI94" s="197">
        <v>0</v>
      </c>
      <c r="AJ94" s="197">
        <v>0</v>
      </c>
      <c r="AK94" s="197">
        <v>15.82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9.82</v>
      </c>
      <c r="AH95" s="197">
        <v>0</v>
      </c>
      <c r="AI95" s="197">
        <v>0</v>
      </c>
      <c r="AJ95" s="197">
        <v>0</v>
      </c>
      <c r="AK95" s="197">
        <v>13.82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9.82</v>
      </c>
      <c r="AH96" s="197">
        <v>0</v>
      </c>
      <c r="AI96" s="197">
        <v>0</v>
      </c>
      <c r="AJ96" s="197">
        <v>0</v>
      </c>
      <c r="AK96" s="197">
        <v>14.82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9.82</v>
      </c>
      <c r="AH97" s="197">
        <v>0</v>
      </c>
      <c r="AI97" s="197">
        <v>0</v>
      </c>
      <c r="AJ97" s="197">
        <v>0</v>
      </c>
      <c r="AK97" s="197">
        <v>16.82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9.82</v>
      </c>
      <c r="AH98" s="197">
        <v>0</v>
      </c>
      <c r="AI98" s="197">
        <v>0</v>
      </c>
      <c r="AJ98" s="197">
        <v>0</v>
      </c>
      <c r="AK98" s="197">
        <v>11.82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0.23221000000000047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0.47295999999999982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423</v>
      </c>
      <c r="D2" t="s">
        <v>423</v>
      </c>
      <c r="E2" t="s">
        <v>423</v>
      </c>
      <c r="F2" t="s">
        <v>423</v>
      </c>
      <c r="G2" t="s">
        <v>423</v>
      </c>
      <c r="H2" t="s">
        <v>423</v>
      </c>
      <c r="I2" t="s">
        <v>423</v>
      </c>
      <c r="J2" t="s">
        <v>423</v>
      </c>
      <c r="K2" t="s">
        <v>423</v>
      </c>
      <c r="L2" t="s">
        <v>423</v>
      </c>
      <c r="M2" t="s">
        <v>423</v>
      </c>
      <c r="N2" t="s">
        <v>423</v>
      </c>
      <c r="O2" t="s">
        <v>423</v>
      </c>
      <c r="P2" t="s">
        <v>423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197">
        <v>158</v>
      </c>
      <c r="H3" s="197">
        <v>0</v>
      </c>
      <c r="I3" s="197">
        <v>0</v>
      </c>
      <c r="J3" s="197">
        <v>0</v>
      </c>
      <c r="K3" s="197">
        <v>250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197">
        <v>158</v>
      </c>
      <c r="H4" s="197">
        <v>0</v>
      </c>
      <c r="I4" s="197">
        <v>0</v>
      </c>
      <c r="J4" s="197">
        <v>0</v>
      </c>
      <c r="K4" s="197">
        <v>250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197">
        <v>158</v>
      </c>
      <c r="H5" s="197">
        <v>0</v>
      </c>
      <c r="I5" s="197">
        <v>0</v>
      </c>
      <c r="J5" s="197">
        <v>0</v>
      </c>
      <c r="K5" s="197">
        <v>250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197">
        <v>158</v>
      </c>
      <c r="H6" s="197">
        <v>0</v>
      </c>
      <c r="I6" s="197">
        <v>0</v>
      </c>
      <c r="J6" s="197">
        <v>0</v>
      </c>
      <c r="K6" s="197">
        <v>250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197">
        <v>158</v>
      </c>
      <c r="H7" s="197">
        <v>0</v>
      </c>
      <c r="I7" s="197">
        <v>0</v>
      </c>
      <c r="J7" s="197">
        <v>0</v>
      </c>
      <c r="K7" s="197">
        <v>250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197">
        <v>158</v>
      </c>
      <c r="H8" s="197">
        <v>0</v>
      </c>
      <c r="I8" s="197">
        <v>0</v>
      </c>
      <c r="J8" s="197">
        <v>0</v>
      </c>
      <c r="K8" s="197">
        <v>250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7">
        <v>161</v>
      </c>
      <c r="H9" s="197">
        <v>0</v>
      </c>
      <c r="I9" s="197">
        <v>0</v>
      </c>
      <c r="J9" s="197">
        <v>0</v>
      </c>
      <c r="K9" s="197">
        <v>250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197">
        <v>158</v>
      </c>
      <c r="H10" s="197">
        <v>0</v>
      </c>
      <c r="I10" s="197">
        <v>0</v>
      </c>
      <c r="J10" s="197">
        <v>0</v>
      </c>
      <c r="K10" s="197">
        <v>250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197">
        <v>158</v>
      </c>
      <c r="H11" s="197">
        <v>0</v>
      </c>
      <c r="I11" s="197">
        <v>0</v>
      </c>
      <c r="J11" s="197">
        <v>0</v>
      </c>
      <c r="K11" s="197">
        <v>250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197">
        <v>158</v>
      </c>
      <c r="H12" s="197">
        <v>0</v>
      </c>
      <c r="I12" s="197">
        <v>0</v>
      </c>
      <c r="J12" s="197">
        <v>0</v>
      </c>
      <c r="K12" s="197">
        <v>250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197">
        <v>158</v>
      </c>
      <c r="H13" s="197">
        <v>0</v>
      </c>
      <c r="I13" s="197">
        <v>0</v>
      </c>
      <c r="J13" s="197">
        <v>0</v>
      </c>
      <c r="K13" s="197">
        <v>250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197">
        <v>158</v>
      </c>
      <c r="H14" s="197">
        <v>0</v>
      </c>
      <c r="I14" s="197">
        <v>0</v>
      </c>
      <c r="J14" s="197">
        <v>0</v>
      </c>
      <c r="K14" s="197">
        <v>250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197">
        <v>161</v>
      </c>
      <c r="H15" s="197">
        <v>0</v>
      </c>
      <c r="I15" s="197">
        <v>0</v>
      </c>
      <c r="J15" s="197">
        <v>0</v>
      </c>
      <c r="K15" s="197">
        <v>250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197">
        <v>158</v>
      </c>
      <c r="H16" s="197">
        <v>0</v>
      </c>
      <c r="I16" s="197">
        <v>0</v>
      </c>
      <c r="J16" s="197">
        <v>0</v>
      </c>
      <c r="K16" s="197">
        <v>250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197">
        <v>158</v>
      </c>
      <c r="H17" s="197">
        <v>0</v>
      </c>
      <c r="I17" s="197">
        <v>0</v>
      </c>
      <c r="J17" s="197">
        <v>0</v>
      </c>
      <c r="K17" s="197">
        <v>250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197">
        <v>158</v>
      </c>
      <c r="H18" s="197">
        <v>0</v>
      </c>
      <c r="I18" s="197">
        <v>0</v>
      </c>
      <c r="J18" s="197">
        <v>0</v>
      </c>
      <c r="K18" s="197">
        <v>250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197">
        <v>158</v>
      </c>
      <c r="H19" s="197">
        <v>0</v>
      </c>
      <c r="I19" s="197">
        <v>0</v>
      </c>
      <c r="J19" s="197">
        <v>0</v>
      </c>
      <c r="K19" s="197">
        <v>250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197">
        <v>158</v>
      </c>
      <c r="H20" s="197">
        <v>0</v>
      </c>
      <c r="I20" s="197">
        <v>0</v>
      </c>
      <c r="J20" s="197">
        <v>0</v>
      </c>
      <c r="K20" s="197">
        <v>250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197">
        <v>161</v>
      </c>
      <c r="H21" s="197">
        <v>0</v>
      </c>
      <c r="I21" s="197">
        <v>0</v>
      </c>
      <c r="J21" s="197">
        <v>0</v>
      </c>
      <c r="K21" s="197">
        <v>250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197">
        <v>158</v>
      </c>
      <c r="H22" s="197">
        <v>0</v>
      </c>
      <c r="I22" s="197">
        <v>0</v>
      </c>
      <c r="J22" s="197">
        <v>0</v>
      </c>
      <c r="K22" s="197">
        <v>250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197">
        <v>158</v>
      </c>
      <c r="H23" s="197">
        <v>0</v>
      </c>
      <c r="I23" s="197">
        <v>0</v>
      </c>
      <c r="J23" s="197">
        <v>0</v>
      </c>
      <c r="K23" s="197">
        <v>250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197">
        <v>158</v>
      </c>
      <c r="H24" s="197">
        <v>0</v>
      </c>
      <c r="I24" s="197">
        <v>0</v>
      </c>
      <c r="J24" s="197">
        <v>0</v>
      </c>
      <c r="K24" s="197">
        <v>250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197">
        <v>158</v>
      </c>
      <c r="H25" s="197">
        <v>0</v>
      </c>
      <c r="I25" s="197">
        <v>0</v>
      </c>
      <c r="J25" s="197">
        <v>0</v>
      </c>
      <c r="K25" s="197">
        <v>256.74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197">
        <v>158</v>
      </c>
      <c r="H26" s="197">
        <v>0</v>
      </c>
      <c r="I26" s="197">
        <v>0</v>
      </c>
      <c r="J26" s="197">
        <v>0</v>
      </c>
      <c r="K26" s="197">
        <v>274.36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197">
        <v>161</v>
      </c>
      <c r="H27" s="197">
        <v>0</v>
      </c>
      <c r="I27" s="197">
        <v>0</v>
      </c>
      <c r="J27" s="197">
        <v>0</v>
      </c>
      <c r="K27" s="197">
        <v>296.95999999999998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197">
        <v>158</v>
      </c>
      <c r="H28" s="197">
        <v>0</v>
      </c>
      <c r="I28" s="197">
        <v>0</v>
      </c>
      <c r="J28" s="197">
        <v>0</v>
      </c>
      <c r="K28" s="197">
        <v>300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197">
        <v>158</v>
      </c>
      <c r="H29" s="197">
        <v>0</v>
      </c>
      <c r="I29" s="197">
        <v>0</v>
      </c>
      <c r="J29" s="197">
        <v>0</v>
      </c>
      <c r="K29" s="197">
        <v>300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197">
        <v>158</v>
      </c>
      <c r="H30" s="197">
        <v>0</v>
      </c>
      <c r="I30" s="197">
        <v>0</v>
      </c>
      <c r="J30" s="197">
        <v>0</v>
      </c>
      <c r="K30" s="197">
        <v>300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197">
        <v>160</v>
      </c>
      <c r="H31" s="197">
        <v>0</v>
      </c>
      <c r="I31" s="197">
        <v>0</v>
      </c>
      <c r="J31" s="197">
        <v>0</v>
      </c>
      <c r="K31" s="197">
        <v>300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6">
        <v>40</v>
      </c>
      <c r="D32" s="26">
        <v>0</v>
      </c>
      <c r="E32" s="26">
        <v>0</v>
      </c>
      <c r="F32" s="26">
        <v>0</v>
      </c>
      <c r="G32" s="197">
        <v>160</v>
      </c>
      <c r="H32" s="197">
        <v>0</v>
      </c>
      <c r="I32" s="197">
        <v>0</v>
      </c>
      <c r="J32" s="197">
        <v>0</v>
      </c>
      <c r="K32" s="197">
        <v>300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197">
        <v>162</v>
      </c>
      <c r="H33" s="197">
        <v>0</v>
      </c>
      <c r="I33" s="197">
        <v>0</v>
      </c>
      <c r="J33" s="197">
        <v>0</v>
      </c>
      <c r="K33" s="197">
        <v>300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197">
        <v>158</v>
      </c>
      <c r="H34" s="197">
        <v>0</v>
      </c>
      <c r="I34" s="197">
        <v>0</v>
      </c>
      <c r="J34" s="197">
        <v>0</v>
      </c>
      <c r="K34" s="197">
        <v>300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197">
        <v>160</v>
      </c>
      <c r="H35" s="197">
        <v>0</v>
      </c>
      <c r="I35" s="197">
        <v>0</v>
      </c>
      <c r="J35" s="197">
        <v>0</v>
      </c>
      <c r="K35" s="197">
        <v>300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197">
        <v>160</v>
      </c>
      <c r="H36" s="197">
        <v>0</v>
      </c>
      <c r="I36" s="197">
        <v>0</v>
      </c>
      <c r="J36" s="197">
        <v>0</v>
      </c>
      <c r="K36" s="197">
        <v>300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197">
        <v>160</v>
      </c>
      <c r="H37" s="197">
        <v>0</v>
      </c>
      <c r="I37" s="197">
        <v>0</v>
      </c>
      <c r="J37" s="197">
        <v>0</v>
      </c>
      <c r="K37" s="197">
        <v>300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197">
        <v>160</v>
      </c>
      <c r="H38" s="197">
        <v>0</v>
      </c>
      <c r="I38" s="197">
        <v>0</v>
      </c>
      <c r="J38" s="197">
        <v>0</v>
      </c>
      <c r="K38" s="197">
        <v>300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197">
        <v>162</v>
      </c>
      <c r="H39" s="197">
        <v>0</v>
      </c>
      <c r="I39" s="197">
        <v>0</v>
      </c>
      <c r="J39" s="197">
        <v>0</v>
      </c>
      <c r="K39" s="197">
        <v>300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197">
        <v>158</v>
      </c>
      <c r="H40" s="197">
        <v>0</v>
      </c>
      <c r="I40" s="197">
        <v>0</v>
      </c>
      <c r="J40" s="197">
        <v>0</v>
      </c>
      <c r="K40" s="197">
        <v>300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197">
        <v>160</v>
      </c>
      <c r="H41" s="197">
        <v>0</v>
      </c>
      <c r="I41" s="197">
        <v>0</v>
      </c>
      <c r="J41" s="197">
        <v>0</v>
      </c>
      <c r="K41" s="197">
        <v>300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197">
        <v>160</v>
      </c>
      <c r="H42" s="197">
        <v>0</v>
      </c>
      <c r="I42" s="197">
        <v>0</v>
      </c>
      <c r="J42" s="197">
        <v>0</v>
      </c>
      <c r="K42" s="197">
        <v>300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197">
        <v>160</v>
      </c>
      <c r="H43" s="197">
        <v>0</v>
      </c>
      <c r="I43" s="197">
        <v>0</v>
      </c>
      <c r="J43" s="197">
        <v>0</v>
      </c>
      <c r="K43" s="197">
        <v>300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197">
        <v>160</v>
      </c>
      <c r="H44" s="197">
        <v>0</v>
      </c>
      <c r="I44" s="197">
        <v>0</v>
      </c>
      <c r="J44" s="197">
        <v>0</v>
      </c>
      <c r="K44" s="197">
        <v>300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197">
        <v>162</v>
      </c>
      <c r="H45" s="197">
        <v>0</v>
      </c>
      <c r="I45" s="197">
        <v>0</v>
      </c>
      <c r="J45" s="197">
        <v>0</v>
      </c>
      <c r="K45" s="197">
        <v>300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6">
        <v>40</v>
      </c>
      <c r="D46" s="26">
        <v>0</v>
      </c>
      <c r="E46" s="26">
        <v>0</v>
      </c>
      <c r="F46" s="26">
        <v>0</v>
      </c>
      <c r="G46" s="197">
        <v>158</v>
      </c>
      <c r="H46" s="197">
        <v>0</v>
      </c>
      <c r="I46" s="197">
        <v>0</v>
      </c>
      <c r="J46" s="197">
        <v>0</v>
      </c>
      <c r="K46" s="197">
        <v>300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6">
        <v>40</v>
      </c>
      <c r="D47" s="26">
        <v>0</v>
      </c>
      <c r="E47" s="26">
        <v>0</v>
      </c>
      <c r="F47" s="26">
        <v>0</v>
      </c>
      <c r="G47" s="197">
        <v>160</v>
      </c>
      <c r="H47" s="197">
        <v>0</v>
      </c>
      <c r="I47" s="197">
        <v>0</v>
      </c>
      <c r="J47" s="197">
        <v>0</v>
      </c>
      <c r="K47" s="197">
        <v>300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6">
        <v>40</v>
      </c>
      <c r="D48" s="26">
        <v>0</v>
      </c>
      <c r="E48" s="26">
        <v>0</v>
      </c>
      <c r="F48" s="26">
        <v>0</v>
      </c>
      <c r="G48" s="197">
        <v>160</v>
      </c>
      <c r="H48" s="197">
        <v>0</v>
      </c>
      <c r="I48" s="197">
        <v>0</v>
      </c>
      <c r="J48" s="197">
        <v>0</v>
      </c>
      <c r="K48" s="197">
        <v>300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6">
        <v>40</v>
      </c>
      <c r="D49" s="26">
        <v>0</v>
      </c>
      <c r="E49" s="26">
        <v>0</v>
      </c>
      <c r="F49" s="26">
        <v>0</v>
      </c>
      <c r="G49" s="197">
        <v>160</v>
      </c>
      <c r="H49" s="197">
        <v>0</v>
      </c>
      <c r="I49" s="197">
        <v>0</v>
      </c>
      <c r="J49" s="197">
        <v>0</v>
      </c>
      <c r="K49" s="197">
        <v>300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6">
        <v>40</v>
      </c>
      <c r="D50" s="26">
        <v>0</v>
      </c>
      <c r="E50" s="26">
        <v>0</v>
      </c>
      <c r="F50" s="26">
        <v>0</v>
      </c>
      <c r="G50" s="197">
        <v>160</v>
      </c>
      <c r="H50" s="197">
        <v>0</v>
      </c>
      <c r="I50" s="197">
        <v>0</v>
      </c>
      <c r="J50" s="197">
        <v>0</v>
      </c>
      <c r="K50" s="197">
        <v>300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6">
        <v>40</v>
      </c>
      <c r="D51" s="26">
        <v>0</v>
      </c>
      <c r="E51" s="26">
        <v>0</v>
      </c>
      <c r="F51" s="26">
        <v>0</v>
      </c>
      <c r="G51" s="197">
        <v>160</v>
      </c>
      <c r="H51" s="197">
        <v>0</v>
      </c>
      <c r="I51" s="197">
        <v>0</v>
      </c>
      <c r="J51" s="197">
        <v>0</v>
      </c>
      <c r="K51" s="197">
        <v>300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6">
        <v>40</v>
      </c>
      <c r="D52" s="26">
        <v>0</v>
      </c>
      <c r="E52" s="26">
        <v>0</v>
      </c>
      <c r="F52" s="26">
        <v>0</v>
      </c>
      <c r="G52" s="197">
        <v>160</v>
      </c>
      <c r="H52" s="197">
        <v>0</v>
      </c>
      <c r="I52" s="197">
        <v>0</v>
      </c>
      <c r="J52" s="197">
        <v>0</v>
      </c>
      <c r="K52" s="197">
        <v>300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6">
        <v>40</v>
      </c>
      <c r="D53" s="26">
        <v>0</v>
      </c>
      <c r="E53" s="26">
        <v>0</v>
      </c>
      <c r="F53" s="26">
        <v>0</v>
      </c>
      <c r="G53" s="197">
        <v>160</v>
      </c>
      <c r="H53" s="197">
        <v>0</v>
      </c>
      <c r="I53" s="197">
        <v>0</v>
      </c>
      <c r="J53" s="197">
        <v>0</v>
      </c>
      <c r="K53" s="197">
        <v>300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6">
        <v>40</v>
      </c>
      <c r="D54" s="26">
        <v>0</v>
      </c>
      <c r="E54" s="26">
        <v>0</v>
      </c>
      <c r="F54" s="26">
        <v>0</v>
      </c>
      <c r="G54" s="197">
        <v>160</v>
      </c>
      <c r="H54" s="197">
        <v>0</v>
      </c>
      <c r="I54" s="197">
        <v>0</v>
      </c>
      <c r="J54" s="197">
        <v>0</v>
      </c>
      <c r="K54" s="197">
        <v>300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6">
        <v>40</v>
      </c>
      <c r="D55" s="26">
        <v>0</v>
      </c>
      <c r="E55" s="26">
        <v>0</v>
      </c>
      <c r="F55" s="26">
        <v>0</v>
      </c>
      <c r="G55" s="197">
        <v>160</v>
      </c>
      <c r="H55" s="197">
        <v>0</v>
      </c>
      <c r="I55" s="197">
        <v>0</v>
      </c>
      <c r="J55" s="197">
        <v>0</v>
      </c>
      <c r="K55" s="197">
        <v>300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6">
        <v>40</v>
      </c>
      <c r="D56" s="26">
        <v>0</v>
      </c>
      <c r="E56" s="26">
        <v>0</v>
      </c>
      <c r="F56" s="26">
        <v>0</v>
      </c>
      <c r="G56" s="197">
        <v>160</v>
      </c>
      <c r="H56" s="197">
        <v>0</v>
      </c>
      <c r="I56" s="197">
        <v>0</v>
      </c>
      <c r="J56" s="197">
        <v>0</v>
      </c>
      <c r="K56" s="197">
        <v>300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6">
        <v>40</v>
      </c>
      <c r="D57" s="26">
        <v>0</v>
      </c>
      <c r="E57" s="26">
        <v>0</v>
      </c>
      <c r="F57" s="26">
        <v>0</v>
      </c>
      <c r="G57" s="197">
        <v>158</v>
      </c>
      <c r="H57" s="197">
        <v>0</v>
      </c>
      <c r="I57" s="197">
        <v>0</v>
      </c>
      <c r="J57" s="197">
        <v>0</v>
      </c>
      <c r="K57" s="197">
        <v>300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6">
        <v>40</v>
      </c>
      <c r="D58" s="26">
        <v>0</v>
      </c>
      <c r="E58" s="26">
        <v>0</v>
      </c>
      <c r="F58" s="26">
        <v>0</v>
      </c>
      <c r="G58" s="197">
        <v>162</v>
      </c>
      <c r="H58" s="197">
        <v>0</v>
      </c>
      <c r="I58" s="197">
        <v>0</v>
      </c>
      <c r="J58" s="197">
        <v>0</v>
      </c>
      <c r="K58" s="197">
        <v>300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6">
        <v>40</v>
      </c>
      <c r="D59" s="26">
        <v>0</v>
      </c>
      <c r="E59" s="26">
        <v>0</v>
      </c>
      <c r="F59" s="26">
        <v>0</v>
      </c>
      <c r="G59" s="197">
        <v>162</v>
      </c>
      <c r="H59" s="197">
        <v>0</v>
      </c>
      <c r="I59" s="197">
        <v>0</v>
      </c>
      <c r="J59" s="197">
        <v>0</v>
      </c>
      <c r="K59" s="197">
        <v>300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6">
        <v>40</v>
      </c>
      <c r="D60" s="26">
        <v>0</v>
      </c>
      <c r="E60" s="26">
        <v>0</v>
      </c>
      <c r="F60" s="26">
        <v>0</v>
      </c>
      <c r="G60" s="197">
        <v>162</v>
      </c>
      <c r="H60" s="197">
        <v>0</v>
      </c>
      <c r="I60" s="197">
        <v>0</v>
      </c>
      <c r="J60" s="197">
        <v>0</v>
      </c>
      <c r="K60" s="197">
        <v>300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6">
        <v>40</v>
      </c>
      <c r="D61" s="26">
        <v>0</v>
      </c>
      <c r="E61" s="26">
        <v>0</v>
      </c>
      <c r="F61" s="26">
        <v>0</v>
      </c>
      <c r="G61" s="197">
        <v>162</v>
      </c>
      <c r="H61" s="197">
        <v>0</v>
      </c>
      <c r="I61" s="197">
        <v>0</v>
      </c>
      <c r="J61" s="197">
        <v>0</v>
      </c>
      <c r="K61" s="197">
        <v>300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197">
        <v>162</v>
      </c>
      <c r="H62" s="197">
        <v>0</v>
      </c>
      <c r="I62" s="197">
        <v>0</v>
      </c>
      <c r="J62" s="197">
        <v>0</v>
      </c>
      <c r="K62" s="197">
        <v>300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197">
        <v>158</v>
      </c>
      <c r="H63" s="197">
        <v>0</v>
      </c>
      <c r="I63" s="197">
        <v>0</v>
      </c>
      <c r="J63" s="197">
        <v>0</v>
      </c>
      <c r="K63" s="197">
        <v>300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197">
        <v>162</v>
      </c>
      <c r="H64" s="197">
        <v>0</v>
      </c>
      <c r="I64" s="197">
        <v>0</v>
      </c>
      <c r="J64" s="197">
        <v>0</v>
      </c>
      <c r="K64" s="197">
        <v>300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197">
        <v>162</v>
      </c>
      <c r="H65" s="197">
        <v>0</v>
      </c>
      <c r="I65" s="197">
        <v>0</v>
      </c>
      <c r="J65" s="197">
        <v>0</v>
      </c>
      <c r="K65" s="197">
        <v>300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197">
        <v>162</v>
      </c>
      <c r="H66" s="197">
        <v>0</v>
      </c>
      <c r="I66" s="197">
        <v>0</v>
      </c>
      <c r="J66" s="197">
        <v>0</v>
      </c>
      <c r="K66" s="197">
        <v>300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197">
        <v>162</v>
      </c>
      <c r="H67" s="197">
        <v>0</v>
      </c>
      <c r="I67" s="197">
        <v>0</v>
      </c>
      <c r="J67" s="197">
        <v>0</v>
      </c>
      <c r="K67" s="197">
        <v>300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197">
        <v>162</v>
      </c>
      <c r="H68" s="197">
        <v>0</v>
      </c>
      <c r="I68" s="197">
        <v>0</v>
      </c>
      <c r="J68" s="197">
        <v>0</v>
      </c>
      <c r="K68" s="197">
        <v>300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197">
        <v>158</v>
      </c>
      <c r="H69" s="197">
        <v>0</v>
      </c>
      <c r="I69" s="197">
        <v>0</v>
      </c>
      <c r="J69" s="197">
        <v>0</v>
      </c>
      <c r="K69" s="197">
        <v>300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197">
        <v>162</v>
      </c>
      <c r="H70" s="197">
        <v>0</v>
      </c>
      <c r="I70" s="197">
        <v>0</v>
      </c>
      <c r="J70" s="197">
        <v>0</v>
      </c>
      <c r="K70" s="197">
        <v>300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197">
        <v>162</v>
      </c>
      <c r="H71" s="197">
        <v>0</v>
      </c>
      <c r="I71" s="197">
        <v>0</v>
      </c>
      <c r="J71" s="197">
        <v>0</v>
      </c>
      <c r="K71" s="197">
        <v>300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197">
        <v>162</v>
      </c>
      <c r="H72" s="197">
        <v>0</v>
      </c>
      <c r="I72" s="197">
        <v>0</v>
      </c>
      <c r="J72" s="197">
        <v>0</v>
      </c>
      <c r="K72" s="197">
        <v>300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197">
        <v>162</v>
      </c>
      <c r="H73" s="197">
        <v>0</v>
      </c>
      <c r="I73" s="197">
        <v>0</v>
      </c>
      <c r="J73" s="197">
        <v>0</v>
      </c>
      <c r="K73" s="197">
        <v>300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197">
        <v>162</v>
      </c>
      <c r="H74" s="197">
        <v>0</v>
      </c>
      <c r="I74" s="197">
        <v>0</v>
      </c>
      <c r="J74" s="197">
        <v>0</v>
      </c>
      <c r="K74" s="197">
        <v>300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197">
        <v>158</v>
      </c>
      <c r="H75" s="197">
        <v>0</v>
      </c>
      <c r="I75" s="197">
        <v>0</v>
      </c>
      <c r="J75" s="197">
        <v>0</v>
      </c>
      <c r="K75" s="197">
        <v>300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197">
        <v>162</v>
      </c>
      <c r="H76" s="197">
        <v>0</v>
      </c>
      <c r="I76" s="197">
        <v>0</v>
      </c>
      <c r="J76" s="197">
        <v>0</v>
      </c>
      <c r="K76" s="197">
        <v>300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197">
        <v>162</v>
      </c>
      <c r="H77" s="197">
        <v>0</v>
      </c>
      <c r="I77" s="197">
        <v>0</v>
      </c>
      <c r="J77" s="197">
        <v>0</v>
      </c>
      <c r="K77" s="197">
        <v>300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197">
        <v>162</v>
      </c>
      <c r="H78" s="197">
        <v>0</v>
      </c>
      <c r="I78" s="197">
        <v>0</v>
      </c>
      <c r="J78" s="197">
        <v>0</v>
      </c>
      <c r="K78" s="197">
        <v>300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197">
        <v>162</v>
      </c>
      <c r="H79" s="197">
        <v>0</v>
      </c>
      <c r="I79" s="197">
        <v>0</v>
      </c>
      <c r="J79" s="197">
        <v>0</v>
      </c>
      <c r="K79" s="197">
        <v>300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197">
        <v>162</v>
      </c>
      <c r="H80" s="197">
        <v>0</v>
      </c>
      <c r="I80" s="197">
        <v>0</v>
      </c>
      <c r="J80" s="197">
        <v>0</v>
      </c>
      <c r="K80" s="197">
        <v>300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197">
        <v>162</v>
      </c>
      <c r="H81" s="197">
        <v>0</v>
      </c>
      <c r="I81" s="197">
        <v>0</v>
      </c>
      <c r="J81" s="197">
        <v>0</v>
      </c>
      <c r="K81" s="197">
        <v>300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197">
        <v>162</v>
      </c>
      <c r="H82" s="197">
        <v>0</v>
      </c>
      <c r="I82" s="197">
        <v>0</v>
      </c>
      <c r="J82" s="197">
        <v>0</v>
      </c>
      <c r="K82" s="197">
        <v>300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197">
        <v>162</v>
      </c>
      <c r="H83" s="197">
        <v>0</v>
      </c>
      <c r="I83" s="197">
        <v>0</v>
      </c>
      <c r="J83" s="197">
        <v>0</v>
      </c>
      <c r="K83" s="197">
        <v>300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197">
        <v>162</v>
      </c>
      <c r="H84" s="197">
        <v>0</v>
      </c>
      <c r="I84" s="197">
        <v>0</v>
      </c>
      <c r="J84" s="197">
        <v>0</v>
      </c>
      <c r="K84" s="197">
        <v>300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197">
        <v>162</v>
      </c>
      <c r="H85" s="197">
        <v>0</v>
      </c>
      <c r="I85" s="197">
        <v>0</v>
      </c>
      <c r="J85" s="197">
        <v>0</v>
      </c>
      <c r="K85" s="197">
        <v>300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197">
        <v>162</v>
      </c>
      <c r="H86" s="197">
        <v>0</v>
      </c>
      <c r="I86" s="197">
        <v>0</v>
      </c>
      <c r="J86" s="197">
        <v>0</v>
      </c>
      <c r="K86" s="197">
        <v>300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197">
        <v>162</v>
      </c>
      <c r="H87" s="197">
        <v>0</v>
      </c>
      <c r="I87" s="197">
        <v>0</v>
      </c>
      <c r="J87" s="197">
        <v>0</v>
      </c>
      <c r="K87" s="197">
        <v>300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197">
        <v>162</v>
      </c>
      <c r="H88" s="197">
        <v>0</v>
      </c>
      <c r="I88" s="197">
        <v>0</v>
      </c>
      <c r="J88" s="197">
        <v>0</v>
      </c>
      <c r="K88" s="197">
        <v>300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197">
        <v>162</v>
      </c>
      <c r="H89" s="197">
        <v>0</v>
      </c>
      <c r="I89" s="197">
        <v>0</v>
      </c>
      <c r="J89" s="197">
        <v>0</v>
      </c>
      <c r="K89" s="197">
        <v>300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197">
        <v>162</v>
      </c>
      <c r="H90" s="197">
        <v>0</v>
      </c>
      <c r="I90" s="197">
        <v>0</v>
      </c>
      <c r="J90" s="197">
        <v>0</v>
      </c>
      <c r="K90" s="197">
        <v>300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197">
        <v>162</v>
      </c>
      <c r="H91" s="197">
        <v>0</v>
      </c>
      <c r="I91" s="197">
        <v>0</v>
      </c>
      <c r="J91" s="197">
        <v>0</v>
      </c>
      <c r="K91" s="197">
        <v>285.36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197">
        <v>162</v>
      </c>
      <c r="H92" s="197">
        <v>0</v>
      </c>
      <c r="I92" s="197">
        <v>0</v>
      </c>
      <c r="J92" s="197">
        <v>0</v>
      </c>
      <c r="K92" s="197">
        <v>277.36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197">
        <v>162</v>
      </c>
      <c r="H93" s="197">
        <v>0</v>
      </c>
      <c r="I93" s="197">
        <v>0</v>
      </c>
      <c r="J93" s="197">
        <v>0</v>
      </c>
      <c r="K93" s="197">
        <v>278.36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197">
        <v>162</v>
      </c>
      <c r="H94" s="197">
        <v>0</v>
      </c>
      <c r="I94" s="197">
        <v>0</v>
      </c>
      <c r="J94" s="197">
        <v>0</v>
      </c>
      <c r="K94" s="197">
        <v>275.36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197">
        <v>162</v>
      </c>
      <c r="H95" s="197">
        <v>0</v>
      </c>
      <c r="I95" s="197">
        <v>0</v>
      </c>
      <c r="J95" s="197">
        <v>0</v>
      </c>
      <c r="K95" s="197">
        <v>273.36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197">
        <v>162</v>
      </c>
      <c r="H96" s="197">
        <v>0</v>
      </c>
      <c r="I96" s="197">
        <v>0</v>
      </c>
      <c r="J96" s="197">
        <v>0</v>
      </c>
      <c r="K96" s="197">
        <v>274.36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197">
        <v>162</v>
      </c>
      <c r="H97" s="197">
        <v>0</v>
      </c>
      <c r="I97" s="197">
        <v>0</v>
      </c>
      <c r="J97" s="197">
        <v>0</v>
      </c>
      <c r="K97" s="197">
        <v>276.36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197">
        <v>162</v>
      </c>
      <c r="H98" s="197">
        <v>0</v>
      </c>
      <c r="I98" s="197">
        <v>0</v>
      </c>
      <c r="J98" s="197">
        <v>0</v>
      </c>
      <c r="K98" s="197">
        <v>271.36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0.94199999999999995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3.8460000000000001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6.8599850000000009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19.55</v>
      </c>
      <c r="D3" s="197">
        <v>0</v>
      </c>
      <c r="E3" s="197">
        <v>0</v>
      </c>
      <c r="F3" s="197">
        <v>30.43</v>
      </c>
      <c r="G3" s="197">
        <v>0</v>
      </c>
      <c r="H3" s="197">
        <v>0</v>
      </c>
      <c r="I3" s="197">
        <v>39.950000000000003</v>
      </c>
      <c r="J3" s="197">
        <v>0</v>
      </c>
      <c r="K3" s="197">
        <v>233</v>
      </c>
      <c r="L3" s="197">
        <v>11.04</v>
      </c>
      <c r="M3" s="197">
        <v>2.52</v>
      </c>
      <c r="N3" s="197">
        <v>2.0499999999999998</v>
      </c>
      <c r="O3" s="197">
        <v>2.9</v>
      </c>
      <c r="P3" s="197">
        <v>2.85</v>
      </c>
      <c r="Q3" s="197">
        <v>4.78</v>
      </c>
      <c r="R3" s="197">
        <v>9.3800000000000008</v>
      </c>
      <c r="S3" s="197">
        <v>5.83</v>
      </c>
      <c r="T3" s="197">
        <v>0</v>
      </c>
      <c r="U3" s="197">
        <v>2.4500000000000002</v>
      </c>
      <c r="V3" s="197">
        <v>0</v>
      </c>
      <c r="W3" s="197">
        <v>0</v>
      </c>
      <c r="X3" s="197">
        <v>42.05</v>
      </c>
      <c r="Y3" s="197">
        <v>511.74</v>
      </c>
      <c r="Z3" s="197">
        <v>32.409999999999997</v>
      </c>
      <c r="AA3" s="197">
        <v>20.41</v>
      </c>
      <c r="AB3" s="197">
        <v>0</v>
      </c>
      <c r="AC3" s="197">
        <v>19.89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52.05</v>
      </c>
      <c r="AJ3" s="197">
        <v>0</v>
      </c>
      <c r="AK3" s="197">
        <v>17.62</v>
      </c>
      <c r="AL3" s="197">
        <v>0</v>
      </c>
      <c r="AM3" s="197">
        <v>34.24</v>
      </c>
      <c r="AN3" s="197">
        <v>0</v>
      </c>
      <c r="AO3" s="197">
        <v>252.15</v>
      </c>
      <c r="AP3" s="197">
        <v>0</v>
      </c>
    </row>
    <row r="4" spans="1:42">
      <c r="A4" t="s">
        <v>46</v>
      </c>
      <c r="B4" s="197">
        <v>0</v>
      </c>
      <c r="C4" s="197">
        <v>19.55</v>
      </c>
      <c r="D4" s="197">
        <v>0</v>
      </c>
      <c r="E4" s="197">
        <v>0</v>
      </c>
      <c r="F4" s="197">
        <v>30.43</v>
      </c>
      <c r="G4" s="197">
        <v>0</v>
      </c>
      <c r="H4" s="197">
        <v>0</v>
      </c>
      <c r="I4" s="197">
        <v>39.950000000000003</v>
      </c>
      <c r="J4" s="197">
        <v>0</v>
      </c>
      <c r="K4" s="197">
        <v>233</v>
      </c>
      <c r="L4" s="197">
        <v>11.04</v>
      </c>
      <c r="M4" s="197">
        <v>11.32</v>
      </c>
      <c r="N4" s="197">
        <v>2.0499999999999998</v>
      </c>
      <c r="O4" s="197">
        <v>2.9</v>
      </c>
      <c r="P4" s="197">
        <v>12.9</v>
      </c>
      <c r="Q4" s="197">
        <v>4.78</v>
      </c>
      <c r="R4" s="197">
        <v>9.15</v>
      </c>
      <c r="S4" s="197">
        <v>5.7</v>
      </c>
      <c r="T4" s="197">
        <v>0</v>
      </c>
      <c r="U4" s="197">
        <v>2.4500000000000002</v>
      </c>
      <c r="V4" s="197">
        <v>0</v>
      </c>
      <c r="W4" s="197">
        <v>0</v>
      </c>
      <c r="X4" s="197">
        <v>43.01</v>
      </c>
      <c r="Y4" s="197">
        <v>511.74</v>
      </c>
      <c r="Z4" s="197">
        <v>32.409999999999997</v>
      </c>
      <c r="AA4" s="197">
        <v>20.41</v>
      </c>
      <c r="AB4" s="197">
        <v>0</v>
      </c>
      <c r="AC4" s="197">
        <v>19.89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52.05</v>
      </c>
      <c r="AJ4" s="197">
        <v>0</v>
      </c>
      <c r="AK4" s="197">
        <v>24.62</v>
      </c>
      <c r="AL4" s="197">
        <v>0</v>
      </c>
      <c r="AM4" s="197">
        <v>34.24</v>
      </c>
      <c r="AN4" s="197">
        <v>0</v>
      </c>
      <c r="AO4" s="197">
        <v>252.15</v>
      </c>
      <c r="AP4" s="197">
        <v>0</v>
      </c>
    </row>
    <row r="5" spans="1:42">
      <c r="A5" t="s">
        <v>47</v>
      </c>
      <c r="B5" s="197">
        <v>0</v>
      </c>
      <c r="C5" s="197">
        <v>19.55</v>
      </c>
      <c r="D5" s="197">
        <v>0</v>
      </c>
      <c r="E5" s="197">
        <v>0</v>
      </c>
      <c r="F5" s="197">
        <v>30.43</v>
      </c>
      <c r="G5" s="197">
        <v>0</v>
      </c>
      <c r="H5" s="197">
        <v>0</v>
      </c>
      <c r="I5" s="197">
        <v>39.950000000000003</v>
      </c>
      <c r="J5" s="197">
        <v>0</v>
      </c>
      <c r="K5" s="197">
        <v>232.82</v>
      </c>
      <c r="L5" s="197">
        <v>11.04</v>
      </c>
      <c r="M5" s="197">
        <v>31.63</v>
      </c>
      <c r="N5" s="197">
        <v>39.369999999999997</v>
      </c>
      <c r="O5" s="197">
        <v>48.76</v>
      </c>
      <c r="P5" s="197">
        <v>7.26</v>
      </c>
      <c r="Q5" s="197">
        <v>4.78</v>
      </c>
      <c r="R5" s="197">
        <v>9.15</v>
      </c>
      <c r="S5" s="197">
        <v>5.7</v>
      </c>
      <c r="T5" s="197">
        <v>0</v>
      </c>
      <c r="U5" s="197">
        <v>2.4500000000000002</v>
      </c>
      <c r="V5" s="197">
        <v>0</v>
      </c>
      <c r="W5" s="197">
        <v>0</v>
      </c>
      <c r="X5" s="197">
        <v>43.01</v>
      </c>
      <c r="Y5" s="197">
        <v>511.74</v>
      </c>
      <c r="Z5" s="197">
        <v>32.409999999999997</v>
      </c>
      <c r="AA5" s="197">
        <v>20.41</v>
      </c>
      <c r="AB5" s="197">
        <v>0</v>
      </c>
      <c r="AC5" s="197">
        <v>19.89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52.05</v>
      </c>
      <c r="AJ5" s="197">
        <v>0</v>
      </c>
      <c r="AK5" s="197">
        <v>24.62</v>
      </c>
      <c r="AL5" s="197">
        <v>0</v>
      </c>
      <c r="AM5" s="197">
        <v>34.24</v>
      </c>
      <c r="AN5" s="197">
        <v>0</v>
      </c>
      <c r="AO5" s="197">
        <v>252.15</v>
      </c>
      <c r="AP5" s="197">
        <v>0</v>
      </c>
    </row>
    <row r="6" spans="1:42">
      <c r="A6" t="s">
        <v>48</v>
      </c>
      <c r="B6" s="197">
        <v>0</v>
      </c>
      <c r="C6" s="197">
        <v>19.55</v>
      </c>
      <c r="D6" s="197">
        <v>0</v>
      </c>
      <c r="E6" s="197">
        <v>0</v>
      </c>
      <c r="F6" s="197">
        <v>30.43</v>
      </c>
      <c r="G6" s="197">
        <v>0</v>
      </c>
      <c r="H6" s="197">
        <v>0</v>
      </c>
      <c r="I6" s="197">
        <v>39.950000000000003</v>
      </c>
      <c r="J6" s="197">
        <v>0</v>
      </c>
      <c r="K6" s="197">
        <v>232.82</v>
      </c>
      <c r="L6" s="197">
        <v>11.04</v>
      </c>
      <c r="M6" s="197">
        <v>44.35</v>
      </c>
      <c r="N6" s="197">
        <v>39.369999999999997</v>
      </c>
      <c r="O6" s="197">
        <v>48.76</v>
      </c>
      <c r="P6" s="197">
        <v>9.39</v>
      </c>
      <c r="Q6" s="197">
        <v>4.78</v>
      </c>
      <c r="R6" s="197">
        <v>9.15</v>
      </c>
      <c r="S6" s="197">
        <v>5.7</v>
      </c>
      <c r="T6" s="197">
        <v>0</v>
      </c>
      <c r="U6" s="197">
        <v>2.4500000000000002</v>
      </c>
      <c r="V6" s="197">
        <v>0</v>
      </c>
      <c r="W6" s="197">
        <v>0</v>
      </c>
      <c r="X6" s="197">
        <v>42.55</v>
      </c>
      <c r="Y6" s="197">
        <v>511.74</v>
      </c>
      <c r="Z6" s="197">
        <v>32.409999999999997</v>
      </c>
      <c r="AA6" s="197">
        <v>20.41</v>
      </c>
      <c r="AB6" s="197">
        <v>0</v>
      </c>
      <c r="AC6" s="197">
        <v>19.89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52.05</v>
      </c>
      <c r="AJ6" s="197">
        <v>0</v>
      </c>
      <c r="AK6" s="197">
        <v>24.62</v>
      </c>
      <c r="AL6" s="197">
        <v>0</v>
      </c>
      <c r="AM6" s="197">
        <v>34.24</v>
      </c>
      <c r="AN6" s="197">
        <v>0</v>
      </c>
      <c r="AO6" s="197">
        <v>252.15</v>
      </c>
      <c r="AP6" s="197">
        <v>0</v>
      </c>
    </row>
    <row r="7" spans="1:42">
      <c r="A7" t="s">
        <v>49</v>
      </c>
      <c r="B7" s="197">
        <v>0</v>
      </c>
      <c r="C7" s="197">
        <v>19.55</v>
      </c>
      <c r="D7" s="197">
        <v>0</v>
      </c>
      <c r="E7" s="197">
        <v>0</v>
      </c>
      <c r="F7" s="197">
        <v>30.43</v>
      </c>
      <c r="G7" s="197">
        <v>0</v>
      </c>
      <c r="H7" s="197">
        <v>0</v>
      </c>
      <c r="I7" s="197">
        <v>39.950000000000003</v>
      </c>
      <c r="J7" s="197">
        <v>0</v>
      </c>
      <c r="K7" s="197">
        <v>232.82</v>
      </c>
      <c r="L7" s="197">
        <v>11.04</v>
      </c>
      <c r="M7" s="197">
        <v>44.32</v>
      </c>
      <c r="N7" s="197">
        <v>39.75</v>
      </c>
      <c r="O7" s="197">
        <v>53.64</v>
      </c>
      <c r="P7" s="197">
        <v>7.26</v>
      </c>
      <c r="Q7" s="197">
        <v>4.78</v>
      </c>
      <c r="R7" s="197">
        <v>9.15</v>
      </c>
      <c r="S7" s="197">
        <v>5.7</v>
      </c>
      <c r="T7" s="197">
        <v>0</v>
      </c>
      <c r="U7" s="197">
        <v>2.4500000000000002</v>
      </c>
      <c r="V7" s="197">
        <v>0</v>
      </c>
      <c r="W7" s="197">
        <v>0</v>
      </c>
      <c r="X7" s="197">
        <v>44.12</v>
      </c>
      <c r="Y7" s="197">
        <v>511.74</v>
      </c>
      <c r="Z7" s="197">
        <v>32.409999999999997</v>
      </c>
      <c r="AA7" s="197">
        <v>20.41</v>
      </c>
      <c r="AB7" s="197">
        <v>0</v>
      </c>
      <c r="AC7" s="197">
        <v>19.89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52.05</v>
      </c>
      <c r="AJ7" s="197">
        <v>0</v>
      </c>
      <c r="AK7" s="197">
        <v>24.62</v>
      </c>
      <c r="AL7" s="197">
        <v>0</v>
      </c>
      <c r="AM7" s="197">
        <v>34.24</v>
      </c>
      <c r="AN7" s="197">
        <v>0</v>
      </c>
      <c r="AO7" s="197">
        <v>252.15</v>
      </c>
      <c r="AP7" s="197">
        <v>0</v>
      </c>
    </row>
    <row r="8" spans="1:42">
      <c r="A8" t="s">
        <v>50</v>
      </c>
      <c r="B8" s="197">
        <v>0</v>
      </c>
      <c r="C8" s="197">
        <v>19.55</v>
      </c>
      <c r="D8" s="197">
        <v>0</v>
      </c>
      <c r="E8" s="197">
        <v>0</v>
      </c>
      <c r="F8" s="197">
        <v>30.43</v>
      </c>
      <c r="G8" s="197">
        <v>0</v>
      </c>
      <c r="H8" s="197">
        <v>0</v>
      </c>
      <c r="I8" s="197">
        <v>39.950000000000003</v>
      </c>
      <c r="J8" s="197">
        <v>0</v>
      </c>
      <c r="K8" s="197">
        <v>232.82</v>
      </c>
      <c r="L8" s="197">
        <v>11.04</v>
      </c>
      <c r="M8" s="197">
        <v>52.96</v>
      </c>
      <c r="N8" s="197">
        <v>48.97</v>
      </c>
      <c r="O8" s="197">
        <v>58.53</v>
      </c>
      <c r="P8" s="197">
        <v>7.26</v>
      </c>
      <c r="Q8" s="197">
        <v>4.78</v>
      </c>
      <c r="R8" s="197">
        <v>9.15</v>
      </c>
      <c r="S8" s="197">
        <v>5.7</v>
      </c>
      <c r="T8" s="197">
        <v>0</v>
      </c>
      <c r="U8" s="197">
        <v>2.4500000000000002</v>
      </c>
      <c r="V8" s="197">
        <v>0</v>
      </c>
      <c r="W8" s="197">
        <v>0</v>
      </c>
      <c r="X8" s="197">
        <v>44.12</v>
      </c>
      <c r="Y8" s="197">
        <v>511.74</v>
      </c>
      <c r="Z8" s="197">
        <v>32.409999999999997</v>
      </c>
      <c r="AA8" s="197">
        <v>20.41</v>
      </c>
      <c r="AB8" s="197">
        <v>0</v>
      </c>
      <c r="AC8" s="197">
        <v>19.89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52.05</v>
      </c>
      <c r="AJ8" s="197">
        <v>0</v>
      </c>
      <c r="AK8" s="197">
        <v>24.62</v>
      </c>
      <c r="AL8" s="197">
        <v>0</v>
      </c>
      <c r="AM8" s="197">
        <v>34.24</v>
      </c>
      <c r="AN8" s="197">
        <v>0</v>
      </c>
      <c r="AO8" s="197">
        <v>252.15</v>
      </c>
      <c r="AP8" s="197">
        <v>0</v>
      </c>
    </row>
    <row r="9" spans="1:42">
      <c r="A9" t="s">
        <v>51</v>
      </c>
      <c r="B9" s="197">
        <v>0</v>
      </c>
      <c r="C9" s="197">
        <v>19.600000000000001</v>
      </c>
      <c r="D9" s="197">
        <v>0</v>
      </c>
      <c r="E9" s="197">
        <v>0</v>
      </c>
      <c r="F9" s="197">
        <v>30.43</v>
      </c>
      <c r="G9" s="197">
        <v>0</v>
      </c>
      <c r="H9" s="197">
        <v>0</v>
      </c>
      <c r="I9" s="197">
        <v>39.950000000000003</v>
      </c>
      <c r="J9" s="197">
        <v>0</v>
      </c>
      <c r="K9" s="197">
        <v>232.82</v>
      </c>
      <c r="L9" s="197">
        <v>11.04</v>
      </c>
      <c r="M9" s="197">
        <v>53.58</v>
      </c>
      <c r="N9" s="197">
        <v>48.97</v>
      </c>
      <c r="O9" s="197">
        <v>58.53</v>
      </c>
      <c r="P9" s="197">
        <v>7.26</v>
      </c>
      <c r="Q9" s="197">
        <v>4.78</v>
      </c>
      <c r="R9" s="197">
        <v>9.15</v>
      </c>
      <c r="S9" s="197">
        <v>5.7</v>
      </c>
      <c r="T9" s="197">
        <v>0</v>
      </c>
      <c r="U9" s="197">
        <v>2.4500000000000002</v>
      </c>
      <c r="V9" s="197">
        <v>0</v>
      </c>
      <c r="W9" s="197">
        <v>0</v>
      </c>
      <c r="X9" s="197">
        <v>44.12</v>
      </c>
      <c r="Y9" s="197">
        <v>511.74</v>
      </c>
      <c r="Z9" s="197">
        <v>32.409999999999997</v>
      </c>
      <c r="AA9" s="197">
        <v>25.21</v>
      </c>
      <c r="AB9" s="197">
        <v>0</v>
      </c>
      <c r="AC9" s="197">
        <v>19.89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52.05</v>
      </c>
      <c r="AJ9" s="197">
        <v>0</v>
      </c>
      <c r="AK9" s="197">
        <v>24.62</v>
      </c>
      <c r="AL9" s="197">
        <v>0</v>
      </c>
      <c r="AM9" s="197">
        <v>34.24</v>
      </c>
      <c r="AN9" s="197">
        <v>0</v>
      </c>
      <c r="AO9" s="197">
        <v>252.15</v>
      </c>
      <c r="AP9" s="197">
        <v>0</v>
      </c>
    </row>
    <row r="10" spans="1:42">
      <c r="A10" t="s">
        <v>52</v>
      </c>
      <c r="B10" s="197">
        <v>0</v>
      </c>
      <c r="C10" s="197">
        <v>19.600000000000001</v>
      </c>
      <c r="D10" s="197">
        <v>0</v>
      </c>
      <c r="E10" s="197">
        <v>0</v>
      </c>
      <c r="F10" s="197">
        <v>30.43</v>
      </c>
      <c r="G10" s="197">
        <v>0</v>
      </c>
      <c r="H10" s="197">
        <v>0</v>
      </c>
      <c r="I10" s="197">
        <v>39.950000000000003</v>
      </c>
      <c r="J10" s="197">
        <v>0</v>
      </c>
      <c r="K10" s="197">
        <v>232.83</v>
      </c>
      <c r="L10" s="197">
        <v>11.04</v>
      </c>
      <c r="M10" s="197">
        <v>53.58</v>
      </c>
      <c r="N10" s="197">
        <v>48.97</v>
      </c>
      <c r="O10" s="197">
        <v>58.53</v>
      </c>
      <c r="P10" s="197">
        <v>7.26</v>
      </c>
      <c r="Q10" s="197">
        <v>4.78</v>
      </c>
      <c r="R10" s="197">
        <v>9.15</v>
      </c>
      <c r="S10" s="197">
        <v>5.7</v>
      </c>
      <c r="T10" s="197">
        <v>0</v>
      </c>
      <c r="U10" s="197">
        <v>2.4500000000000002</v>
      </c>
      <c r="V10" s="197">
        <v>0</v>
      </c>
      <c r="W10" s="197">
        <v>0</v>
      </c>
      <c r="X10" s="197">
        <v>44.12</v>
      </c>
      <c r="Y10" s="197">
        <v>511.74</v>
      </c>
      <c r="Z10" s="197">
        <v>32.409999999999997</v>
      </c>
      <c r="AA10" s="197">
        <v>25.21</v>
      </c>
      <c r="AB10" s="197">
        <v>0</v>
      </c>
      <c r="AC10" s="197">
        <v>19.89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52.05</v>
      </c>
      <c r="AJ10" s="197">
        <v>0</v>
      </c>
      <c r="AK10" s="197">
        <v>24.62</v>
      </c>
      <c r="AL10" s="197">
        <v>0</v>
      </c>
      <c r="AM10" s="197">
        <v>34.24</v>
      </c>
      <c r="AN10" s="197">
        <v>0</v>
      </c>
      <c r="AO10" s="197">
        <v>252.15</v>
      </c>
      <c r="AP10" s="197">
        <v>0</v>
      </c>
    </row>
    <row r="11" spans="1:42">
      <c r="A11" t="s">
        <v>53</v>
      </c>
      <c r="B11" s="197">
        <v>0</v>
      </c>
      <c r="C11" s="197">
        <v>19.600000000000001</v>
      </c>
      <c r="D11" s="197">
        <v>0</v>
      </c>
      <c r="E11" s="197">
        <v>0</v>
      </c>
      <c r="F11" s="197">
        <v>30.43</v>
      </c>
      <c r="G11" s="197">
        <v>0</v>
      </c>
      <c r="H11" s="197">
        <v>0</v>
      </c>
      <c r="I11" s="197">
        <v>39.950000000000003</v>
      </c>
      <c r="J11" s="197">
        <v>0</v>
      </c>
      <c r="K11" s="197">
        <v>232.82</v>
      </c>
      <c r="L11" s="197">
        <v>11.04</v>
      </c>
      <c r="M11" s="197">
        <v>44.35</v>
      </c>
      <c r="N11" s="197">
        <v>39.75</v>
      </c>
      <c r="O11" s="197">
        <v>36.64</v>
      </c>
      <c r="P11" s="197">
        <v>7.26</v>
      </c>
      <c r="Q11" s="197">
        <v>4.78</v>
      </c>
      <c r="R11" s="197">
        <v>9.15</v>
      </c>
      <c r="S11" s="197">
        <v>5.7</v>
      </c>
      <c r="T11" s="197">
        <v>0</v>
      </c>
      <c r="U11" s="197">
        <v>2.4500000000000002</v>
      </c>
      <c r="V11" s="197">
        <v>0</v>
      </c>
      <c r="W11" s="197">
        <v>0</v>
      </c>
      <c r="X11" s="197">
        <v>42.68</v>
      </c>
      <c r="Y11" s="197">
        <v>511.74</v>
      </c>
      <c r="Z11" s="197">
        <v>32.409999999999997</v>
      </c>
      <c r="AA11" s="197">
        <v>25.21</v>
      </c>
      <c r="AB11" s="197">
        <v>0</v>
      </c>
      <c r="AC11" s="197">
        <v>19.89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52.05</v>
      </c>
      <c r="AJ11" s="197">
        <v>0</v>
      </c>
      <c r="AK11" s="197">
        <v>24.62</v>
      </c>
      <c r="AL11" s="197">
        <v>0</v>
      </c>
      <c r="AM11" s="197">
        <v>34.24</v>
      </c>
      <c r="AN11" s="197">
        <v>0</v>
      </c>
      <c r="AO11" s="197">
        <v>252.15</v>
      </c>
      <c r="AP11" s="197">
        <v>0</v>
      </c>
    </row>
    <row r="12" spans="1:42">
      <c r="A12" t="s">
        <v>54</v>
      </c>
      <c r="B12" s="197">
        <v>0</v>
      </c>
      <c r="C12" s="197">
        <v>19.600000000000001</v>
      </c>
      <c r="D12" s="197">
        <v>0</v>
      </c>
      <c r="E12" s="197">
        <v>0</v>
      </c>
      <c r="F12" s="197">
        <v>30.43</v>
      </c>
      <c r="G12" s="197">
        <v>0</v>
      </c>
      <c r="H12" s="197">
        <v>0</v>
      </c>
      <c r="I12" s="197">
        <v>39.950000000000003</v>
      </c>
      <c r="J12" s="197">
        <v>0</v>
      </c>
      <c r="K12" s="197">
        <v>232.83</v>
      </c>
      <c r="L12" s="197">
        <v>11.04</v>
      </c>
      <c r="M12" s="197">
        <v>44.35</v>
      </c>
      <c r="N12" s="197">
        <v>39.75</v>
      </c>
      <c r="O12" s="197">
        <v>35.71</v>
      </c>
      <c r="P12" s="197">
        <v>7.26</v>
      </c>
      <c r="Q12" s="197">
        <v>4.78</v>
      </c>
      <c r="R12" s="197">
        <v>9.15</v>
      </c>
      <c r="S12" s="197">
        <v>5.7</v>
      </c>
      <c r="T12" s="197">
        <v>0</v>
      </c>
      <c r="U12" s="197">
        <v>2.4500000000000002</v>
      </c>
      <c r="V12" s="197">
        <v>0</v>
      </c>
      <c r="W12" s="197">
        <v>0</v>
      </c>
      <c r="X12" s="197">
        <v>42.68</v>
      </c>
      <c r="Y12" s="197">
        <v>511.74</v>
      </c>
      <c r="Z12" s="197">
        <v>32.409999999999997</v>
      </c>
      <c r="AA12" s="197">
        <v>25.21</v>
      </c>
      <c r="AB12" s="197">
        <v>0</v>
      </c>
      <c r="AC12" s="197">
        <v>19.89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52.05</v>
      </c>
      <c r="AJ12" s="197">
        <v>0</v>
      </c>
      <c r="AK12" s="197">
        <v>24.62</v>
      </c>
      <c r="AL12" s="197">
        <v>0</v>
      </c>
      <c r="AM12" s="197">
        <v>34.24</v>
      </c>
      <c r="AN12" s="197">
        <v>0</v>
      </c>
      <c r="AO12" s="197">
        <v>252.15</v>
      </c>
      <c r="AP12" s="197">
        <v>0</v>
      </c>
    </row>
    <row r="13" spans="1:42">
      <c r="A13" t="s">
        <v>55</v>
      </c>
      <c r="B13" s="197">
        <v>0</v>
      </c>
      <c r="C13" s="197">
        <v>19.600000000000001</v>
      </c>
      <c r="D13" s="197">
        <v>0</v>
      </c>
      <c r="E13" s="197">
        <v>0</v>
      </c>
      <c r="F13" s="197">
        <v>30.43</v>
      </c>
      <c r="G13" s="197">
        <v>0</v>
      </c>
      <c r="H13" s="197">
        <v>0</v>
      </c>
      <c r="I13" s="197">
        <v>39.950000000000003</v>
      </c>
      <c r="J13" s="197">
        <v>0</v>
      </c>
      <c r="K13" s="197">
        <v>232.82</v>
      </c>
      <c r="L13" s="197">
        <v>11.04</v>
      </c>
      <c r="M13" s="197">
        <v>53.58</v>
      </c>
      <c r="N13" s="197">
        <v>39.75</v>
      </c>
      <c r="O13" s="197">
        <v>25.48</v>
      </c>
      <c r="P13" s="197">
        <v>7.26</v>
      </c>
      <c r="Q13" s="197">
        <v>4.78</v>
      </c>
      <c r="R13" s="197">
        <v>9.15</v>
      </c>
      <c r="S13" s="197">
        <v>5.7</v>
      </c>
      <c r="T13" s="197">
        <v>0</v>
      </c>
      <c r="U13" s="197">
        <v>2.4500000000000002</v>
      </c>
      <c r="V13" s="197">
        <v>0</v>
      </c>
      <c r="W13" s="197">
        <v>0</v>
      </c>
      <c r="X13" s="197">
        <v>42.68</v>
      </c>
      <c r="Y13" s="197">
        <v>511.74</v>
      </c>
      <c r="Z13" s="197">
        <v>32.409999999999997</v>
      </c>
      <c r="AA13" s="197">
        <v>25.21</v>
      </c>
      <c r="AB13" s="197">
        <v>0</v>
      </c>
      <c r="AC13" s="197">
        <v>19.89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52.05</v>
      </c>
      <c r="AJ13" s="197">
        <v>0</v>
      </c>
      <c r="AK13" s="197">
        <v>24.62</v>
      </c>
      <c r="AL13" s="197">
        <v>0</v>
      </c>
      <c r="AM13" s="197">
        <v>34.24</v>
      </c>
      <c r="AN13" s="197">
        <v>0</v>
      </c>
      <c r="AO13" s="197">
        <v>252.15</v>
      </c>
      <c r="AP13" s="197">
        <v>0</v>
      </c>
    </row>
    <row r="14" spans="1:42">
      <c r="A14" t="s">
        <v>56</v>
      </c>
      <c r="B14" s="197">
        <v>0</v>
      </c>
      <c r="C14" s="197">
        <v>19.600000000000001</v>
      </c>
      <c r="D14" s="197">
        <v>0</v>
      </c>
      <c r="E14" s="197">
        <v>0</v>
      </c>
      <c r="F14" s="197">
        <v>30.43</v>
      </c>
      <c r="G14" s="197">
        <v>0</v>
      </c>
      <c r="H14" s="197">
        <v>0</v>
      </c>
      <c r="I14" s="197">
        <v>39.950000000000003</v>
      </c>
      <c r="J14" s="197">
        <v>0</v>
      </c>
      <c r="K14" s="197">
        <v>232.83</v>
      </c>
      <c r="L14" s="197">
        <v>11.04</v>
      </c>
      <c r="M14" s="197">
        <v>53.58</v>
      </c>
      <c r="N14" s="197">
        <v>48.05</v>
      </c>
      <c r="O14" s="197">
        <v>18.03</v>
      </c>
      <c r="P14" s="197">
        <v>7.26</v>
      </c>
      <c r="Q14" s="197">
        <v>4.78</v>
      </c>
      <c r="R14" s="197">
        <v>9.15</v>
      </c>
      <c r="S14" s="197">
        <v>5.7</v>
      </c>
      <c r="T14" s="197">
        <v>0</v>
      </c>
      <c r="U14" s="197">
        <v>2.4500000000000002</v>
      </c>
      <c r="V14" s="197">
        <v>0</v>
      </c>
      <c r="W14" s="197">
        <v>0</v>
      </c>
      <c r="X14" s="197">
        <v>42.68</v>
      </c>
      <c r="Y14" s="197">
        <v>511.74</v>
      </c>
      <c r="Z14" s="197">
        <v>32.409999999999997</v>
      </c>
      <c r="AA14" s="197">
        <v>25.21</v>
      </c>
      <c r="AB14" s="197">
        <v>0</v>
      </c>
      <c r="AC14" s="197">
        <v>19.89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52.05</v>
      </c>
      <c r="AJ14" s="197">
        <v>0</v>
      </c>
      <c r="AK14" s="197">
        <v>24.62</v>
      </c>
      <c r="AL14" s="197">
        <v>0</v>
      </c>
      <c r="AM14" s="197">
        <v>34.24</v>
      </c>
      <c r="AN14" s="197">
        <v>0</v>
      </c>
      <c r="AO14" s="197">
        <v>252.15</v>
      </c>
      <c r="AP14" s="197">
        <v>0</v>
      </c>
    </row>
    <row r="15" spans="1:42">
      <c r="A15" t="s">
        <v>57</v>
      </c>
      <c r="B15" s="197">
        <v>0</v>
      </c>
      <c r="C15" s="197">
        <v>19.600000000000001</v>
      </c>
      <c r="D15" s="197">
        <v>0</v>
      </c>
      <c r="E15" s="197">
        <v>0</v>
      </c>
      <c r="F15" s="197">
        <v>30.43</v>
      </c>
      <c r="G15" s="197">
        <v>0</v>
      </c>
      <c r="H15" s="197">
        <v>0</v>
      </c>
      <c r="I15" s="197">
        <v>39.950000000000003</v>
      </c>
      <c r="J15" s="197">
        <v>0</v>
      </c>
      <c r="K15" s="197">
        <v>232.82</v>
      </c>
      <c r="L15" s="197">
        <v>11.04</v>
      </c>
      <c r="M15" s="197">
        <v>53.98</v>
      </c>
      <c r="N15" s="197">
        <v>42.89</v>
      </c>
      <c r="O15" s="197">
        <v>32.950000000000003</v>
      </c>
      <c r="P15" s="197">
        <v>7.77</v>
      </c>
      <c r="Q15" s="197">
        <v>4.78</v>
      </c>
      <c r="R15" s="197">
        <v>9.15</v>
      </c>
      <c r="S15" s="197">
        <v>5.7</v>
      </c>
      <c r="T15" s="197">
        <v>0</v>
      </c>
      <c r="U15" s="197">
        <v>2.4500000000000002</v>
      </c>
      <c r="V15" s="197">
        <v>0</v>
      </c>
      <c r="W15" s="197">
        <v>0</v>
      </c>
      <c r="X15" s="197">
        <v>42.34</v>
      </c>
      <c r="Y15" s="197">
        <v>511.74</v>
      </c>
      <c r="Z15" s="197">
        <v>32.409999999999997</v>
      </c>
      <c r="AA15" s="197">
        <v>25.21</v>
      </c>
      <c r="AB15" s="197">
        <v>0</v>
      </c>
      <c r="AC15" s="197">
        <v>19.89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52.05</v>
      </c>
      <c r="AJ15" s="197">
        <v>0</v>
      </c>
      <c r="AK15" s="197">
        <v>24.62</v>
      </c>
      <c r="AL15" s="197">
        <v>0</v>
      </c>
      <c r="AM15" s="197">
        <v>34.24</v>
      </c>
      <c r="AN15" s="197">
        <v>0</v>
      </c>
      <c r="AO15" s="197">
        <v>252.15</v>
      </c>
      <c r="AP15" s="197">
        <v>0</v>
      </c>
    </row>
    <row r="16" spans="1:42">
      <c r="A16" t="s">
        <v>58</v>
      </c>
      <c r="B16" s="197">
        <v>0</v>
      </c>
      <c r="C16" s="197">
        <v>19.690000000000001</v>
      </c>
      <c r="D16" s="197">
        <v>0</v>
      </c>
      <c r="E16" s="197">
        <v>0</v>
      </c>
      <c r="F16" s="197">
        <v>30.43</v>
      </c>
      <c r="G16" s="197">
        <v>0</v>
      </c>
      <c r="H16" s="197">
        <v>0</v>
      </c>
      <c r="I16" s="197">
        <v>39.950000000000003</v>
      </c>
      <c r="J16" s="197">
        <v>0</v>
      </c>
      <c r="K16" s="197">
        <v>232.83</v>
      </c>
      <c r="L16" s="197">
        <v>11.04</v>
      </c>
      <c r="M16" s="197">
        <v>53.98</v>
      </c>
      <c r="N16" s="197">
        <v>42.01</v>
      </c>
      <c r="O16" s="197">
        <v>45.43</v>
      </c>
      <c r="P16" s="197">
        <v>7.77</v>
      </c>
      <c r="Q16" s="197">
        <v>4.78</v>
      </c>
      <c r="R16" s="197">
        <v>9.15</v>
      </c>
      <c r="S16" s="197">
        <v>5.7</v>
      </c>
      <c r="T16" s="197">
        <v>0</v>
      </c>
      <c r="U16" s="197">
        <v>2.4500000000000002</v>
      </c>
      <c r="V16" s="197">
        <v>0</v>
      </c>
      <c r="W16" s="197">
        <v>0</v>
      </c>
      <c r="X16" s="197">
        <v>42.34</v>
      </c>
      <c r="Y16" s="197">
        <v>511.74</v>
      </c>
      <c r="Z16" s="197">
        <v>32.409999999999997</v>
      </c>
      <c r="AA16" s="197">
        <v>25.21</v>
      </c>
      <c r="AB16" s="197">
        <v>0</v>
      </c>
      <c r="AC16" s="197">
        <v>19.89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52.05</v>
      </c>
      <c r="AJ16" s="197">
        <v>0</v>
      </c>
      <c r="AK16" s="197">
        <v>24.62</v>
      </c>
      <c r="AL16" s="197">
        <v>0</v>
      </c>
      <c r="AM16" s="197">
        <v>34.24</v>
      </c>
      <c r="AN16" s="197">
        <v>0</v>
      </c>
      <c r="AO16" s="197">
        <v>252.15</v>
      </c>
      <c r="AP16" s="197">
        <v>0</v>
      </c>
    </row>
    <row r="17" spans="1:42">
      <c r="A17" t="s">
        <v>59</v>
      </c>
      <c r="B17" s="197">
        <v>0</v>
      </c>
      <c r="C17" s="197">
        <v>19.690000000000001</v>
      </c>
      <c r="D17" s="197">
        <v>0</v>
      </c>
      <c r="E17" s="197">
        <v>0</v>
      </c>
      <c r="F17" s="197">
        <v>30.43</v>
      </c>
      <c r="G17" s="197">
        <v>0</v>
      </c>
      <c r="H17" s="197">
        <v>0</v>
      </c>
      <c r="I17" s="197">
        <v>39.950000000000003</v>
      </c>
      <c r="J17" s="197">
        <v>0</v>
      </c>
      <c r="K17" s="197">
        <v>232.82</v>
      </c>
      <c r="L17" s="197">
        <v>11.04</v>
      </c>
      <c r="M17" s="197">
        <v>53.98</v>
      </c>
      <c r="N17" s="197">
        <v>39.340000000000003</v>
      </c>
      <c r="O17" s="197">
        <v>61.76</v>
      </c>
      <c r="P17" s="197">
        <v>7.89</v>
      </c>
      <c r="Q17" s="197">
        <v>4.78</v>
      </c>
      <c r="R17" s="197">
        <v>9.15</v>
      </c>
      <c r="S17" s="197">
        <v>5.7</v>
      </c>
      <c r="T17" s="197">
        <v>0</v>
      </c>
      <c r="U17" s="197">
        <v>2.4500000000000002</v>
      </c>
      <c r="V17" s="197">
        <v>0</v>
      </c>
      <c r="W17" s="197">
        <v>0</v>
      </c>
      <c r="X17" s="197">
        <v>42.68</v>
      </c>
      <c r="Y17" s="197">
        <v>511.74</v>
      </c>
      <c r="Z17" s="197">
        <v>32.409999999999997</v>
      </c>
      <c r="AA17" s="197">
        <v>25.21</v>
      </c>
      <c r="AB17" s="197">
        <v>0</v>
      </c>
      <c r="AC17" s="197">
        <v>19.89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52.05</v>
      </c>
      <c r="AJ17" s="197">
        <v>0</v>
      </c>
      <c r="AK17" s="197">
        <v>24.62</v>
      </c>
      <c r="AL17" s="197">
        <v>0</v>
      </c>
      <c r="AM17" s="197">
        <v>34.24</v>
      </c>
      <c r="AN17" s="197">
        <v>0</v>
      </c>
      <c r="AO17" s="197">
        <v>252.15</v>
      </c>
      <c r="AP17" s="197">
        <v>0</v>
      </c>
    </row>
    <row r="18" spans="1:42">
      <c r="A18" t="s">
        <v>60</v>
      </c>
      <c r="B18" s="197">
        <v>0</v>
      </c>
      <c r="C18" s="197">
        <v>19.690000000000001</v>
      </c>
      <c r="D18" s="197">
        <v>0</v>
      </c>
      <c r="E18" s="197">
        <v>0</v>
      </c>
      <c r="F18" s="197">
        <v>30.43</v>
      </c>
      <c r="G18" s="197">
        <v>0</v>
      </c>
      <c r="H18" s="197">
        <v>0</v>
      </c>
      <c r="I18" s="197">
        <v>39.950000000000003</v>
      </c>
      <c r="J18" s="197">
        <v>0</v>
      </c>
      <c r="K18" s="197">
        <v>232.83</v>
      </c>
      <c r="L18" s="197">
        <v>11.04</v>
      </c>
      <c r="M18" s="197">
        <v>53.98</v>
      </c>
      <c r="N18" s="197">
        <v>42.01</v>
      </c>
      <c r="O18" s="197">
        <v>31.99</v>
      </c>
      <c r="P18" s="197">
        <v>7.89</v>
      </c>
      <c r="Q18" s="197">
        <v>4.78</v>
      </c>
      <c r="R18" s="197">
        <v>9.15</v>
      </c>
      <c r="S18" s="197">
        <v>5.7</v>
      </c>
      <c r="T18" s="197">
        <v>0</v>
      </c>
      <c r="U18" s="197">
        <v>2.4500000000000002</v>
      </c>
      <c r="V18" s="197">
        <v>0</v>
      </c>
      <c r="W18" s="197">
        <v>0</v>
      </c>
      <c r="X18" s="197">
        <v>44.25</v>
      </c>
      <c r="Y18" s="197">
        <v>511.74</v>
      </c>
      <c r="Z18" s="197">
        <v>32.409999999999997</v>
      </c>
      <c r="AA18" s="197">
        <v>25.21</v>
      </c>
      <c r="AB18" s="197">
        <v>0</v>
      </c>
      <c r="AC18" s="197">
        <v>19.89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52.05</v>
      </c>
      <c r="AJ18" s="197">
        <v>0</v>
      </c>
      <c r="AK18" s="197">
        <v>24.62</v>
      </c>
      <c r="AL18" s="197">
        <v>0</v>
      </c>
      <c r="AM18" s="197">
        <v>34.24</v>
      </c>
      <c r="AN18" s="197">
        <v>0</v>
      </c>
      <c r="AO18" s="197">
        <v>252.15</v>
      </c>
      <c r="AP18" s="197">
        <v>0</v>
      </c>
    </row>
    <row r="19" spans="1:42">
      <c r="A19" t="s">
        <v>61</v>
      </c>
      <c r="B19" s="197">
        <v>0</v>
      </c>
      <c r="C19" s="197">
        <v>19.690000000000001</v>
      </c>
      <c r="D19" s="197">
        <v>0</v>
      </c>
      <c r="E19" s="197">
        <v>0</v>
      </c>
      <c r="F19" s="197">
        <v>30.43</v>
      </c>
      <c r="G19" s="197">
        <v>0</v>
      </c>
      <c r="H19" s="197">
        <v>0</v>
      </c>
      <c r="I19" s="197">
        <v>39.950000000000003</v>
      </c>
      <c r="J19" s="197">
        <v>0</v>
      </c>
      <c r="K19" s="197">
        <v>232.82</v>
      </c>
      <c r="L19" s="197">
        <v>11.04</v>
      </c>
      <c r="M19" s="197">
        <v>50.48</v>
      </c>
      <c r="N19" s="197">
        <v>41.12</v>
      </c>
      <c r="O19" s="197">
        <v>9.89</v>
      </c>
      <c r="P19" s="197">
        <v>12.72</v>
      </c>
      <c r="Q19" s="197">
        <v>4.78</v>
      </c>
      <c r="R19" s="197">
        <v>9.36</v>
      </c>
      <c r="S19" s="197">
        <v>5.84</v>
      </c>
      <c r="T19" s="197">
        <v>0</v>
      </c>
      <c r="U19" s="197">
        <v>2.4500000000000002</v>
      </c>
      <c r="V19" s="197">
        <v>0</v>
      </c>
      <c r="W19" s="197">
        <v>0</v>
      </c>
      <c r="X19" s="197">
        <v>44.2</v>
      </c>
      <c r="Y19" s="197">
        <v>511.74</v>
      </c>
      <c r="Z19" s="197">
        <v>32.409999999999997</v>
      </c>
      <c r="AA19" s="197">
        <v>25.21</v>
      </c>
      <c r="AB19" s="197">
        <v>0</v>
      </c>
      <c r="AC19" s="197">
        <v>19.89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52.05</v>
      </c>
      <c r="AJ19" s="197">
        <v>0</v>
      </c>
      <c r="AK19" s="197">
        <v>24.62</v>
      </c>
      <c r="AL19" s="197">
        <v>0</v>
      </c>
      <c r="AM19" s="197">
        <v>34.24</v>
      </c>
      <c r="AN19" s="197">
        <v>0</v>
      </c>
      <c r="AO19" s="197">
        <v>252.15</v>
      </c>
      <c r="AP19" s="197">
        <v>0</v>
      </c>
    </row>
    <row r="20" spans="1:42">
      <c r="A20" t="s">
        <v>62</v>
      </c>
      <c r="B20" s="197">
        <v>0</v>
      </c>
      <c r="C20" s="197">
        <v>19.690000000000001</v>
      </c>
      <c r="D20" s="197">
        <v>0</v>
      </c>
      <c r="E20" s="197">
        <v>0</v>
      </c>
      <c r="F20" s="197">
        <v>30.43</v>
      </c>
      <c r="G20" s="197">
        <v>0</v>
      </c>
      <c r="H20" s="197">
        <v>0</v>
      </c>
      <c r="I20" s="197">
        <v>39.950000000000003</v>
      </c>
      <c r="J20" s="197">
        <v>0</v>
      </c>
      <c r="K20" s="197">
        <v>232.83</v>
      </c>
      <c r="L20" s="197">
        <v>11.04</v>
      </c>
      <c r="M20" s="197">
        <v>53.98</v>
      </c>
      <c r="N20" s="197">
        <v>49.08</v>
      </c>
      <c r="O20" s="197">
        <v>34.869999999999997</v>
      </c>
      <c r="P20" s="197">
        <v>12.72</v>
      </c>
      <c r="Q20" s="197">
        <v>4.78</v>
      </c>
      <c r="R20" s="197">
        <v>9.36</v>
      </c>
      <c r="S20" s="197">
        <v>5.84</v>
      </c>
      <c r="T20" s="197">
        <v>0</v>
      </c>
      <c r="U20" s="197">
        <v>2.4500000000000002</v>
      </c>
      <c r="V20" s="197">
        <v>0</v>
      </c>
      <c r="W20" s="197">
        <v>0</v>
      </c>
      <c r="X20" s="197">
        <v>44.28</v>
      </c>
      <c r="Y20" s="197">
        <v>511.74</v>
      </c>
      <c r="Z20" s="197">
        <v>32.409999999999997</v>
      </c>
      <c r="AA20" s="197">
        <v>25.21</v>
      </c>
      <c r="AB20" s="197">
        <v>0</v>
      </c>
      <c r="AC20" s="197">
        <v>19.89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52.05</v>
      </c>
      <c r="AJ20" s="197">
        <v>0</v>
      </c>
      <c r="AK20" s="197">
        <v>24.62</v>
      </c>
      <c r="AL20" s="197">
        <v>0</v>
      </c>
      <c r="AM20" s="197">
        <v>34.24</v>
      </c>
      <c r="AN20" s="197">
        <v>0</v>
      </c>
      <c r="AO20" s="197">
        <v>252.15</v>
      </c>
      <c r="AP20" s="197">
        <v>0</v>
      </c>
    </row>
    <row r="21" spans="1:42">
      <c r="A21" t="s">
        <v>63</v>
      </c>
      <c r="B21" s="197">
        <v>0</v>
      </c>
      <c r="C21" s="197">
        <v>19.690000000000001</v>
      </c>
      <c r="D21" s="197">
        <v>0</v>
      </c>
      <c r="E21" s="197">
        <v>0</v>
      </c>
      <c r="F21" s="197">
        <v>30.43</v>
      </c>
      <c r="G21" s="197">
        <v>0</v>
      </c>
      <c r="H21" s="197">
        <v>0</v>
      </c>
      <c r="I21" s="197">
        <v>39.950000000000003</v>
      </c>
      <c r="J21" s="197">
        <v>0</v>
      </c>
      <c r="K21" s="197">
        <v>233.02</v>
      </c>
      <c r="L21" s="197">
        <v>11.04</v>
      </c>
      <c r="M21" s="197">
        <v>53.98</v>
      </c>
      <c r="N21" s="197">
        <v>39.340000000000003</v>
      </c>
      <c r="O21" s="197">
        <v>58.88</v>
      </c>
      <c r="P21" s="197">
        <v>12.72</v>
      </c>
      <c r="Q21" s="197">
        <v>4.78</v>
      </c>
      <c r="R21" s="197">
        <v>10.62</v>
      </c>
      <c r="S21" s="197">
        <v>6.09</v>
      </c>
      <c r="T21" s="197">
        <v>0</v>
      </c>
      <c r="U21" s="197">
        <v>2.4500000000000002</v>
      </c>
      <c r="V21" s="197">
        <v>0</v>
      </c>
      <c r="W21" s="197">
        <v>0</v>
      </c>
      <c r="X21" s="197">
        <v>44.69</v>
      </c>
      <c r="Y21" s="197">
        <v>511.74</v>
      </c>
      <c r="Z21" s="197">
        <v>32.409999999999997</v>
      </c>
      <c r="AA21" s="197">
        <v>20.41</v>
      </c>
      <c r="AB21" s="197">
        <v>0</v>
      </c>
      <c r="AC21" s="197">
        <v>19.89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52.05</v>
      </c>
      <c r="AJ21" s="197">
        <v>0</v>
      </c>
      <c r="AK21" s="197">
        <v>24.62</v>
      </c>
      <c r="AL21" s="197">
        <v>0</v>
      </c>
      <c r="AM21" s="197">
        <v>34.24</v>
      </c>
      <c r="AN21" s="197">
        <v>0</v>
      </c>
      <c r="AO21" s="197">
        <v>252.15</v>
      </c>
      <c r="AP21" s="197">
        <v>0</v>
      </c>
    </row>
    <row r="22" spans="1:42">
      <c r="A22" t="s">
        <v>64</v>
      </c>
      <c r="B22" s="197">
        <v>0</v>
      </c>
      <c r="C22" s="197">
        <v>19.690000000000001</v>
      </c>
      <c r="D22" s="197">
        <v>0</v>
      </c>
      <c r="E22" s="197">
        <v>0</v>
      </c>
      <c r="F22" s="197">
        <v>30.43</v>
      </c>
      <c r="G22" s="197">
        <v>0</v>
      </c>
      <c r="H22" s="197">
        <v>0</v>
      </c>
      <c r="I22" s="197">
        <v>39.950000000000003</v>
      </c>
      <c r="J22" s="197">
        <v>0</v>
      </c>
      <c r="K22" s="197">
        <v>233.02</v>
      </c>
      <c r="L22" s="197">
        <v>11.04</v>
      </c>
      <c r="M22" s="197">
        <v>53.98</v>
      </c>
      <c r="N22" s="197">
        <v>41.31</v>
      </c>
      <c r="O22" s="197">
        <v>8.06</v>
      </c>
      <c r="P22" s="197">
        <v>12.72</v>
      </c>
      <c r="Q22" s="197">
        <v>4.78</v>
      </c>
      <c r="R22" s="197">
        <v>10.94</v>
      </c>
      <c r="S22" s="197">
        <v>6.09</v>
      </c>
      <c r="T22" s="197">
        <v>0</v>
      </c>
      <c r="U22" s="197">
        <v>2.4500000000000002</v>
      </c>
      <c r="V22" s="197">
        <v>0</v>
      </c>
      <c r="W22" s="197">
        <v>0</v>
      </c>
      <c r="X22" s="197">
        <v>44.69</v>
      </c>
      <c r="Y22" s="197">
        <v>511.74</v>
      </c>
      <c r="Z22" s="197">
        <v>32.409999999999997</v>
      </c>
      <c r="AA22" s="197">
        <v>20.41</v>
      </c>
      <c r="AB22" s="197">
        <v>0</v>
      </c>
      <c r="AC22" s="197">
        <v>19.89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52.05</v>
      </c>
      <c r="AJ22" s="197">
        <v>0</v>
      </c>
      <c r="AK22" s="197">
        <v>24.62</v>
      </c>
      <c r="AL22" s="197">
        <v>0</v>
      </c>
      <c r="AM22" s="197">
        <v>34.24</v>
      </c>
      <c r="AN22" s="197">
        <v>0</v>
      </c>
      <c r="AO22" s="197">
        <v>252.15</v>
      </c>
      <c r="AP22" s="197">
        <v>0</v>
      </c>
    </row>
    <row r="23" spans="1:42">
      <c r="A23" t="s">
        <v>65</v>
      </c>
      <c r="B23" s="197">
        <v>0</v>
      </c>
      <c r="C23" s="197">
        <v>19.690000000000001</v>
      </c>
      <c r="D23" s="197">
        <v>0</v>
      </c>
      <c r="E23" s="197">
        <v>0</v>
      </c>
      <c r="F23" s="197">
        <v>30.43</v>
      </c>
      <c r="G23" s="197">
        <v>0</v>
      </c>
      <c r="H23" s="197">
        <v>0</v>
      </c>
      <c r="I23" s="197">
        <v>39.950000000000003</v>
      </c>
      <c r="J23" s="197">
        <v>0</v>
      </c>
      <c r="K23" s="197">
        <v>244.05</v>
      </c>
      <c r="L23" s="197">
        <v>11.04</v>
      </c>
      <c r="M23" s="197">
        <v>47.44</v>
      </c>
      <c r="N23" s="197">
        <v>8.75</v>
      </c>
      <c r="O23" s="197">
        <v>2.9</v>
      </c>
      <c r="P23" s="197">
        <v>13</v>
      </c>
      <c r="Q23" s="197">
        <v>4.78</v>
      </c>
      <c r="R23" s="197">
        <v>10.94</v>
      </c>
      <c r="S23" s="197">
        <v>6.79</v>
      </c>
      <c r="T23" s="197">
        <v>0</v>
      </c>
      <c r="U23" s="197">
        <v>2.4500000000000002</v>
      </c>
      <c r="V23" s="197">
        <v>0</v>
      </c>
      <c r="W23" s="197">
        <v>0</v>
      </c>
      <c r="X23" s="197">
        <v>48.81</v>
      </c>
      <c r="Y23" s="197">
        <v>511.74</v>
      </c>
      <c r="Z23" s="197">
        <v>32.409999999999997</v>
      </c>
      <c r="AA23" s="197">
        <v>25.21</v>
      </c>
      <c r="AB23" s="197">
        <v>0</v>
      </c>
      <c r="AC23" s="197">
        <v>19.89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52.05</v>
      </c>
      <c r="AJ23" s="197">
        <v>0</v>
      </c>
      <c r="AK23" s="197">
        <v>24.62</v>
      </c>
      <c r="AL23" s="197">
        <v>0</v>
      </c>
      <c r="AM23" s="197">
        <v>34.24</v>
      </c>
      <c r="AN23" s="197">
        <v>0</v>
      </c>
      <c r="AO23" s="197">
        <v>252.15</v>
      </c>
      <c r="AP23" s="197">
        <v>0</v>
      </c>
    </row>
    <row r="24" spans="1:42">
      <c r="A24" t="s">
        <v>66</v>
      </c>
      <c r="B24" s="197">
        <v>0</v>
      </c>
      <c r="C24" s="197">
        <v>19.690000000000001</v>
      </c>
      <c r="D24" s="197">
        <v>0</v>
      </c>
      <c r="E24" s="197">
        <v>0</v>
      </c>
      <c r="F24" s="197">
        <v>30.43</v>
      </c>
      <c r="G24" s="197">
        <v>0</v>
      </c>
      <c r="H24" s="197">
        <v>0</v>
      </c>
      <c r="I24" s="197">
        <v>39.950000000000003</v>
      </c>
      <c r="J24" s="197">
        <v>0</v>
      </c>
      <c r="K24" s="197">
        <v>244.05</v>
      </c>
      <c r="L24" s="197">
        <v>11.04</v>
      </c>
      <c r="M24" s="197">
        <v>39.76</v>
      </c>
      <c r="N24" s="197">
        <v>2.0499999999999998</v>
      </c>
      <c r="O24" s="197">
        <v>2.9</v>
      </c>
      <c r="P24" s="197">
        <v>13</v>
      </c>
      <c r="Q24" s="197">
        <v>4.78</v>
      </c>
      <c r="R24" s="197">
        <v>10.94</v>
      </c>
      <c r="S24" s="197">
        <v>6.79</v>
      </c>
      <c r="T24" s="197">
        <v>0</v>
      </c>
      <c r="U24" s="197">
        <v>2.4500000000000002</v>
      </c>
      <c r="V24" s="197">
        <v>0</v>
      </c>
      <c r="W24" s="197">
        <v>0</v>
      </c>
      <c r="X24" s="197">
        <v>50.47</v>
      </c>
      <c r="Y24" s="197">
        <v>511.74</v>
      </c>
      <c r="Z24" s="197">
        <v>32.409999999999997</v>
      </c>
      <c r="AA24" s="197">
        <v>25.21</v>
      </c>
      <c r="AB24" s="197">
        <v>0</v>
      </c>
      <c r="AC24" s="197">
        <v>19.89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52.05</v>
      </c>
      <c r="AJ24" s="197">
        <v>0</v>
      </c>
      <c r="AK24" s="197">
        <v>24.62</v>
      </c>
      <c r="AL24" s="197">
        <v>0</v>
      </c>
      <c r="AM24" s="197">
        <v>34.24</v>
      </c>
      <c r="AN24" s="197">
        <v>0</v>
      </c>
      <c r="AO24" s="197">
        <v>252.15</v>
      </c>
      <c r="AP24" s="197">
        <v>0</v>
      </c>
    </row>
    <row r="25" spans="1:42">
      <c r="A25" t="s">
        <v>67</v>
      </c>
      <c r="B25" s="197">
        <v>0</v>
      </c>
      <c r="C25" s="197">
        <v>19.690000000000001</v>
      </c>
      <c r="D25" s="197">
        <v>0</v>
      </c>
      <c r="E25" s="197">
        <v>0</v>
      </c>
      <c r="F25" s="197">
        <v>30.43</v>
      </c>
      <c r="G25" s="197">
        <v>0</v>
      </c>
      <c r="H25" s="197">
        <v>0</v>
      </c>
      <c r="I25" s="197">
        <v>39.950000000000003</v>
      </c>
      <c r="J25" s="197">
        <v>0</v>
      </c>
      <c r="K25" s="197">
        <v>244.05</v>
      </c>
      <c r="L25" s="197">
        <v>11.04</v>
      </c>
      <c r="M25" s="197">
        <v>22.47</v>
      </c>
      <c r="N25" s="197">
        <v>2.0499999999999998</v>
      </c>
      <c r="O25" s="197">
        <v>2.9</v>
      </c>
      <c r="P25" s="197">
        <v>13</v>
      </c>
      <c r="Q25" s="197">
        <v>4.78</v>
      </c>
      <c r="R25" s="197">
        <v>10.94</v>
      </c>
      <c r="S25" s="197">
        <v>6.79</v>
      </c>
      <c r="T25" s="197">
        <v>0</v>
      </c>
      <c r="U25" s="197">
        <v>2.4500000000000002</v>
      </c>
      <c r="V25" s="197">
        <v>0</v>
      </c>
      <c r="W25" s="197">
        <v>0</v>
      </c>
      <c r="X25" s="197">
        <v>45.58</v>
      </c>
      <c r="Y25" s="197">
        <v>511.74</v>
      </c>
      <c r="Z25" s="197">
        <v>32.409999999999997</v>
      </c>
      <c r="AA25" s="197">
        <v>25.21</v>
      </c>
      <c r="AB25" s="197">
        <v>0</v>
      </c>
      <c r="AC25" s="197">
        <v>19.89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52.05</v>
      </c>
      <c r="AJ25" s="197">
        <v>0</v>
      </c>
      <c r="AK25" s="197">
        <v>21.62</v>
      </c>
      <c r="AL25" s="197">
        <v>0</v>
      </c>
      <c r="AM25" s="197">
        <v>34.24</v>
      </c>
      <c r="AN25" s="197">
        <v>0</v>
      </c>
      <c r="AO25" s="197">
        <v>252.15</v>
      </c>
      <c r="AP25" s="197">
        <v>0</v>
      </c>
    </row>
    <row r="26" spans="1:42">
      <c r="A26" t="s">
        <v>68</v>
      </c>
      <c r="B26" s="197">
        <v>0</v>
      </c>
      <c r="C26" s="197">
        <v>19.690000000000001</v>
      </c>
      <c r="D26" s="197">
        <v>0</v>
      </c>
      <c r="E26" s="197">
        <v>0</v>
      </c>
      <c r="F26" s="197">
        <v>30.43</v>
      </c>
      <c r="G26" s="197">
        <v>0</v>
      </c>
      <c r="H26" s="197">
        <v>0</v>
      </c>
      <c r="I26" s="197">
        <v>39.950000000000003</v>
      </c>
      <c r="J26" s="197">
        <v>0</v>
      </c>
      <c r="K26" s="197">
        <v>244.05</v>
      </c>
      <c r="L26" s="197">
        <v>11.04</v>
      </c>
      <c r="M26" s="197">
        <v>2.52</v>
      </c>
      <c r="N26" s="197">
        <v>2.0499999999999998</v>
      </c>
      <c r="O26" s="197">
        <v>2.9</v>
      </c>
      <c r="P26" s="197">
        <v>13</v>
      </c>
      <c r="Q26" s="197">
        <v>4.78</v>
      </c>
      <c r="R26" s="197">
        <v>10.94</v>
      </c>
      <c r="S26" s="197">
        <v>6.79</v>
      </c>
      <c r="T26" s="197">
        <v>0</v>
      </c>
      <c r="U26" s="197">
        <v>2.4500000000000002</v>
      </c>
      <c r="V26" s="197">
        <v>0</v>
      </c>
      <c r="W26" s="197">
        <v>0</v>
      </c>
      <c r="X26" s="197">
        <v>45.58</v>
      </c>
      <c r="Y26" s="197">
        <v>511.74</v>
      </c>
      <c r="Z26" s="197">
        <v>32.409999999999997</v>
      </c>
      <c r="AA26" s="197">
        <v>25.21</v>
      </c>
      <c r="AB26" s="197">
        <v>0</v>
      </c>
      <c r="AC26" s="197">
        <v>19.89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52.05</v>
      </c>
      <c r="AJ26" s="197">
        <v>0</v>
      </c>
      <c r="AK26" s="197">
        <v>0</v>
      </c>
      <c r="AL26" s="197">
        <v>0</v>
      </c>
      <c r="AM26" s="197">
        <v>34.24</v>
      </c>
      <c r="AN26" s="197">
        <v>0</v>
      </c>
      <c r="AO26" s="197">
        <v>252.15</v>
      </c>
      <c r="AP26" s="197">
        <v>0</v>
      </c>
    </row>
    <row r="27" spans="1:42">
      <c r="A27" t="s">
        <v>69</v>
      </c>
      <c r="B27" s="197">
        <v>0</v>
      </c>
      <c r="C27" s="197">
        <v>19.690000000000001</v>
      </c>
      <c r="D27" s="197">
        <v>0</v>
      </c>
      <c r="E27" s="197">
        <v>0</v>
      </c>
      <c r="F27" s="197">
        <v>30.43</v>
      </c>
      <c r="G27" s="197">
        <v>0</v>
      </c>
      <c r="H27" s="197">
        <v>0</v>
      </c>
      <c r="I27" s="197">
        <v>39.950000000000003</v>
      </c>
      <c r="J27" s="197">
        <v>0</v>
      </c>
      <c r="K27" s="197">
        <v>104.27</v>
      </c>
      <c r="L27" s="197">
        <v>6.43</v>
      </c>
      <c r="M27" s="197">
        <v>2.52</v>
      </c>
      <c r="N27" s="197">
        <v>2.0499999999999998</v>
      </c>
      <c r="O27" s="197">
        <v>2.9</v>
      </c>
      <c r="P27" s="197">
        <v>0.81</v>
      </c>
      <c r="Q27" s="197">
        <v>0.37</v>
      </c>
      <c r="R27" s="197">
        <v>0.73</v>
      </c>
      <c r="S27" s="197">
        <v>0.45</v>
      </c>
      <c r="T27" s="197">
        <v>0</v>
      </c>
      <c r="U27" s="197">
        <v>2.4500000000000002</v>
      </c>
      <c r="V27" s="197">
        <v>0</v>
      </c>
      <c r="W27" s="197">
        <v>0</v>
      </c>
      <c r="X27" s="197">
        <v>2.56</v>
      </c>
      <c r="Y27" s="197">
        <v>511.74</v>
      </c>
      <c r="Z27" s="197">
        <v>3.33</v>
      </c>
      <c r="AA27" s="197">
        <v>1.21</v>
      </c>
      <c r="AB27" s="197">
        <v>0</v>
      </c>
      <c r="AC27" s="197">
        <v>19.89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52.05</v>
      </c>
      <c r="AJ27" s="197">
        <v>0</v>
      </c>
      <c r="AK27" s="197">
        <v>0</v>
      </c>
      <c r="AL27" s="197">
        <v>0</v>
      </c>
      <c r="AM27" s="197">
        <v>34.24</v>
      </c>
      <c r="AN27" s="197">
        <v>0</v>
      </c>
      <c r="AO27" s="197">
        <v>252.15</v>
      </c>
      <c r="AP27" s="197">
        <v>0</v>
      </c>
    </row>
    <row r="28" spans="1:42">
      <c r="A28" t="s">
        <v>70</v>
      </c>
      <c r="B28" s="197">
        <v>0</v>
      </c>
      <c r="C28" s="197">
        <v>19.690000000000001</v>
      </c>
      <c r="D28" s="197">
        <v>0</v>
      </c>
      <c r="E28" s="197">
        <v>0</v>
      </c>
      <c r="F28" s="197">
        <v>30.43</v>
      </c>
      <c r="G28" s="197">
        <v>0</v>
      </c>
      <c r="H28" s="197">
        <v>0</v>
      </c>
      <c r="I28" s="197">
        <v>39.950000000000003</v>
      </c>
      <c r="J28" s="197">
        <v>0</v>
      </c>
      <c r="K28" s="197">
        <v>34.01</v>
      </c>
      <c r="L28" s="197">
        <v>11.04</v>
      </c>
      <c r="M28" s="197">
        <v>2.52</v>
      </c>
      <c r="N28" s="197">
        <v>2.0499999999999998</v>
      </c>
      <c r="O28" s="197">
        <v>2.9</v>
      </c>
      <c r="P28" s="197">
        <v>0.81</v>
      </c>
      <c r="Q28" s="197">
        <v>0.38</v>
      </c>
      <c r="R28" s="197">
        <v>0.73</v>
      </c>
      <c r="S28" s="197">
        <v>0.46</v>
      </c>
      <c r="T28" s="197">
        <v>0</v>
      </c>
      <c r="U28" s="197">
        <v>2.4500000000000002</v>
      </c>
      <c r="V28" s="197">
        <v>0</v>
      </c>
      <c r="W28" s="197">
        <v>0</v>
      </c>
      <c r="X28" s="197">
        <v>2.56</v>
      </c>
      <c r="Y28" s="197">
        <v>511.74</v>
      </c>
      <c r="Z28" s="197">
        <v>4.7</v>
      </c>
      <c r="AA28" s="197">
        <v>1.56</v>
      </c>
      <c r="AB28" s="197">
        <v>0</v>
      </c>
      <c r="AC28" s="197">
        <v>19.89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52.05</v>
      </c>
      <c r="AJ28" s="197">
        <v>0</v>
      </c>
      <c r="AK28" s="197">
        <v>0.97</v>
      </c>
      <c r="AL28" s="197">
        <v>0</v>
      </c>
      <c r="AM28" s="197">
        <v>34.24</v>
      </c>
      <c r="AN28" s="197">
        <v>0</v>
      </c>
      <c r="AO28" s="197">
        <v>252.15</v>
      </c>
      <c r="AP28" s="197">
        <v>0</v>
      </c>
    </row>
    <row r="29" spans="1:42">
      <c r="A29" t="s">
        <v>71</v>
      </c>
      <c r="B29" s="197">
        <v>0</v>
      </c>
      <c r="C29" s="197">
        <v>19.690000000000001</v>
      </c>
      <c r="D29" s="197">
        <v>0</v>
      </c>
      <c r="E29" s="197">
        <v>0</v>
      </c>
      <c r="F29" s="197">
        <v>30.43</v>
      </c>
      <c r="G29" s="197">
        <v>0</v>
      </c>
      <c r="H29" s="197">
        <v>0</v>
      </c>
      <c r="I29" s="197">
        <v>39.950000000000003</v>
      </c>
      <c r="J29" s="197">
        <v>0</v>
      </c>
      <c r="K29" s="197">
        <v>60.91</v>
      </c>
      <c r="L29" s="197">
        <v>11.04</v>
      </c>
      <c r="M29" s="197">
        <v>2.52</v>
      </c>
      <c r="N29" s="197">
        <v>2.0499999999999998</v>
      </c>
      <c r="O29" s="197">
        <v>2.9</v>
      </c>
      <c r="P29" s="197">
        <v>0.81</v>
      </c>
      <c r="Q29" s="197">
        <v>0.38</v>
      </c>
      <c r="R29" s="197">
        <v>0.73</v>
      </c>
      <c r="S29" s="197">
        <v>0.46</v>
      </c>
      <c r="T29" s="197">
        <v>0</v>
      </c>
      <c r="U29" s="197">
        <v>2.4500000000000002</v>
      </c>
      <c r="V29" s="197">
        <v>0</v>
      </c>
      <c r="W29" s="197">
        <v>0</v>
      </c>
      <c r="X29" s="197">
        <v>2.56</v>
      </c>
      <c r="Y29" s="197">
        <v>511.74</v>
      </c>
      <c r="Z29" s="197">
        <v>4.7</v>
      </c>
      <c r="AA29" s="197">
        <v>1.56</v>
      </c>
      <c r="AB29" s="197">
        <v>0</v>
      </c>
      <c r="AC29" s="197">
        <v>19.89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52.05</v>
      </c>
      <c r="AJ29" s="197">
        <v>0</v>
      </c>
      <c r="AK29" s="197">
        <v>1.62</v>
      </c>
      <c r="AL29" s="197">
        <v>0</v>
      </c>
      <c r="AM29" s="197">
        <v>34.24</v>
      </c>
      <c r="AN29" s="197">
        <v>0</v>
      </c>
      <c r="AO29" s="197">
        <v>252.15</v>
      </c>
      <c r="AP29" s="197">
        <v>0</v>
      </c>
    </row>
    <row r="30" spans="1:42">
      <c r="A30" t="s">
        <v>72</v>
      </c>
      <c r="B30" s="197">
        <v>0</v>
      </c>
      <c r="C30" s="197">
        <v>19.690000000000001</v>
      </c>
      <c r="D30" s="197">
        <v>0</v>
      </c>
      <c r="E30" s="197">
        <v>0</v>
      </c>
      <c r="F30" s="197">
        <v>30.43</v>
      </c>
      <c r="G30" s="197">
        <v>0</v>
      </c>
      <c r="H30" s="197">
        <v>0</v>
      </c>
      <c r="I30" s="197">
        <v>39.950000000000003</v>
      </c>
      <c r="J30" s="197">
        <v>0</v>
      </c>
      <c r="K30" s="197">
        <v>44.58</v>
      </c>
      <c r="L30" s="197">
        <v>11.04</v>
      </c>
      <c r="M30" s="197">
        <v>2.52</v>
      </c>
      <c r="N30" s="197">
        <v>2.0499999999999998</v>
      </c>
      <c r="O30" s="197">
        <v>2.9</v>
      </c>
      <c r="P30" s="197">
        <v>0.81</v>
      </c>
      <c r="Q30" s="197">
        <v>0.38</v>
      </c>
      <c r="R30" s="197">
        <v>0.73</v>
      </c>
      <c r="S30" s="197">
        <v>0.46</v>
      </c>
      <c r="T30" s="197">
        <v>0</v>
      </c>
      <c r="U30" s="197">
        <v>2.4500000000000002</v>
      </c>
      <c r="V30" s="197">
        <v>0</v>
      </c>
      <c r="W30" s="197">
        <v>0</v>
      </c>
      <c r="X30" s="197">
        <v>2.56</v>
      </c>
      <c r="Y30" s="197">
        <v>511.74</v>
      </c>
      <c r="Z30" s="197">
        <v>4.7</v>
      </c>
      <c r="AA30" s="197">
        <v>1.56</v>
      </c>
      <c r="AB30" s="197">
        <v>0</v>
      </c>
      <c r="AC30" s="197">
        <v>19.89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52.05</v>
      </c>
      <c r="AJ30" s="197">
        <v>0</v>
      </c>
      <c r="AK30" s="197">
        <v>1.62</v>
      </c>
      <c r="AL30" s="197">
        <v>0</v>
      </c>
      <c r="AM30" s="197">
        <v>34.24</v>
      </c>
      <c r="AN30" s="197">
        <v>0</v>
      </c>
      <c r="AO30" s="197">
        <v>252.15</v>
      </c>
      <c r="AP30" s="197">
        <v>0</v>
      </c>
    </row>
    <row r="31" spans="1:42">
      <c r="A31" t="s">
        <v>73</v>
      </c>
      <c r="B31" s="197">
        <v>0</v>
      </c>
      <c r="C31" s="197">
        <v>19.690000000000001</v>
      </c>
      <c r="D31" s="197">
        <v>0</v>
      </c>
      <c r="E31" s="197">
        <v>0</v>
      </c>
      <c r="F31" s="197">
        <v>30.43</v>
      </c>
      <c r="G31" s="197">
        <v>0</v>
      </c>
      <c r="H31" s="197">
        <v>0</v>
      </c>
      <c r="I31" s="197">
        <v>39.47</v>
      </c>
      <c r="J31" s="197">
        <v>0</v>
      </c>
      <c r="K31" s="197">
        <v>29.21</v>
      </c>
      <c r="L31" s="197">
        <v>11.04</v>
      </c>
      <c r="M31" s="197">
        <v>2.52</v>
      </c>
      <c r="N31" s="197">
        <v>2.0499999999999998</v>
      </c>
      <c r="O31" s="197">
        <v>2.9</v>
      </c>
      <c r="P31" s="197">
        <v>0.8</v>
      </c>
      <c r="Q31" s="197">
        <v>0.38</v>
      </c>
      <c r="R31" s="197">
        <v>0.73</v>
      </c>
      <c r="S31" s="197">
        <v>0.46</v>
      </c>
      <c r="T31" s="197">
        <v>0</v>
      </c>
      <c r="U31" s="197">
        <v>2.4500000000000002</v>
      </c>
      <c r="V31" s="197">
        <v>0</v>
      </c>
      <c r="W31" s="197">
        <v>0</v>
      </c>
      <c r="X31" s="197">
        <v>2.56</v>
      </c>
      <c r="Y31" s="197">
        <v>511.74</v>
      </c>
      <c r="Z31" s="197">
        <v>4.7</v>
      </c>
      <c r="AA31" s="197">
        <v>1.56</v>
      </c>
      <c r="AB31" s="197">
        <v>0</v>
      </c>
      <c r="AC31" s="197">
        <v>19.89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52.05</v>
      </c>
      <c r="AJ31" s="197">
        <v>0</v>
      </c>
      <c r="AK31" s="197">
        <v>3.82</v>
      </c>
      <c r="AL31" s="197">
        <v>0</v>
      </c>
      <c r="AM31" s="197">
        <v>34.24</v>
      </c>
      <c r="AN31" s="197">
        <v>0</v>
      </c>
      <c r="AO31" s="197">
        <v>252.15</v>
      </c>
      <c r="AP31" s="197">
        <v>0</v>
      </c>
    </row>
    <row r="32" spans="1:42">
      <c r="A32" t="s">
        <v>74</v>
      </c>
      <c r="B32" s="197">
        <v>0</v>
      </c>
      <c r="C32" s="197">
        <v>19.690000000000001</v>
      </c>
      <c r="D32" s="197">
        <v>0</v>
      </c>
      <c r="E32" s="197">
        <v>0</v>
      </c>
      <c r="F32" s="197">
        <v>30.43</v>
      </c>
      <c r="G32" s="197">
        <v>0</v>
      </c>
      <c r="H32" s="197">
        <v>0</v>
      </c>
      <c r="I32" s="197">
        <v>39.47</v>
      </c>
      <c r="J32" s="197">
        <v>0</v>
      </c>
      <c r="K32" s="197">
        <v>60.9</v>
      </c>
      <c r="L32" s="197">
        <v>11.04</v>
      </c>
      <c r="M32" s="197">
        <v>2.52</v>
      </c>
      <c r="N32" s="197">
        <v>2.0499999999999998</v>
      </c>
      <c r="O32" s="197">
        <v>2.9</v>
      </c>
      <c r="P32" s="197">
        <v>0.8</v>
      </c>
      <c r="Q32" s="197">
        <v>0.38</v>
      </c>
      <c r="R32" s="197">
        <v>0.73</v>
      </c>
      <c r="S32" s="197">
        <v>0.46</v>
      </c>
      <c r="T32" s="197">
        <v>0</v>
      </c>
      <c r="U32" s="197">
        <v>2.4500000000000002</v>
      </c>
      <c r="V32" s="197">
        <v>0</v>
      </c>
      <c r="W32" s="197">
        <v>0</v>
      </c>
      <c r="X32" s="197">
        <v>2.56</v>
      </c>
      <c r="Y32" s="197">
        <v>511.74</v>
      </c>
      <c r="Z32" s="197">
        <v>4.7</v>
      </c>
      <c r="AA32" s="197">
        <v>1.56</v>
      </c>
      <c r="AB32" s="197">
        <v>0</v>
      </c>
      <c r="AC32" s="197">
        <v>25.05</v>
      </c>
      <c r="AD32" s="197">
        <v>0</v>
      </c>
      <c r="AE32" s="197">
        <v>0</v>
      </c>
      <c r="AF32" s="197">
        <v>0</v>
      </c>
      <c r="AG32" s="197">
        <v>0.26</v>
      </c>
      <c r="AH32" s="197">
        <v>0</v>
      </c>
      <c r="AI32" s="197">
        <v>52.05</v>
      </c>
      <c r="AJ32" s="197">
        <v>0</v>
      </c>
      <c r="AK32" s="197">
        <v>2.57</v>
      </c>
      <c r="AL32" s="197">
        <v>0</v>
      </c>
      <c r="AM32" s="197">
        <v>34.24</v>
      </c>
      <c r="AN32" s="197">
        <v>0</v>
      </c>
      <c r="AO32" s="197">
        <v>252.15</v>
      </c>
      <c r="AP32" s="197">
        <v>0</v>
      </c>
    </row>
    <row r="33" spans="1:42">
      <c r="A33" t="s">
        <v>75</v>
      </c>
      <c r="B33" s="197">
        <v>0</v>
      </c>
      <c r="C33" s="197">
        <v>19.600000000000001</v>
      </c>
      <c r="D33" s="197">
        <v>0</v>
      </c>
      <c r="E33" s="197">
        <v>0</v>
      </c>
      <c r="F33" s="197">
        <v>30.43</v>
      </c>
      <c r="G33" s="197">
        <v>0</v>
      </c>
      <c r="H33" s="197">
        <v>0</v>
      </c>
      <c r="I33" s="197">
        <v>39.47</v>
      </c>
      <c r="J33" s="197">
        <v>0</v>
      </c>
      <c r="K33" s="197">
        <v>71.47</v>
      </c>
      <c r="L33" s="197">
        <v>11.04</v>
      </c>
      <c r="M33" s="197">
        <v>2.52</v>
      </c>
      <c r="N33" s="197">
        <v>2.0499999999999998</v>
      </c>
      <c r="O33" s="197">
        <v>2.9</v>
      </c>
      <c r="P33" s="197">
        <v>0.8</v>
      </c>
      <c r="Q33" s="197">
        <v>0.38</v>
      </c>
      <c r="R33" s="197">
        <v>0.73</v>
      </c>
      <c r="S33" s="197">
        <v>0.46</v>
      </c>
      <c r="T33" s="197">
        <v>0</v>
      </c>
      <c r="U33" s="197">
        <v>2.4500000000000002</v>
      </c>
      <c r="V33" s="197">
        <v>0</v>
      </c>
      <c r="W33" s="197">
        <v>0</v>
      </c>
      <c r="X33" s="197">
        <v>2.56</v>
      </c>
      <c r="Y33" s="197">
        <v>511.74</v>
      </c>
      <c r="Z33" s="197">
        <v>4.7</v>
      </c>
      <c r="AA33" s="197">
        <v>1.56</v>
      </c>
      <c r="AB33" s="197">
        <v>0</v>
      </c>
      <c r="AC33" s="197">
        <v>20.260000000000002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52.05</v>
      </c>
      <c r="AJ33" s="197">
        <v>0</v>
      </c>
      <c r="AK33" s="197">
        <v>2.89</v>
      </c>
      <c r="AL33" s="197">
        <v>0</v>
      </c>
      <c r="AM33" s="197">
        <v>34.24</v>
      </c>
      <c r="AN33" s="197">
        <v>0</v>
      </c>
      <c r="AO33" s="197">
        <v>252.15</v>
      </c>
      <c r="AP33" s="197">
        <v>0</v>
      </c>
    </row>
    <row r="34" spans="1:42">
      <c r="A34" t="s">
        <v>76</v>
      </c>
      <c r="B34" s="197">
        <v>0</v>
      </c>
      <c r="C34" s="197">
        <v>19.600000000000001</v>
      </c>
      <c r="D34" s="197">
        <v>0</v>
      </c>
      <c r="E34" s="197">
        <v>0</v>
      </c>
      <c r="F34" s="197">
        <v>30.43</v>
      </c>
      <c r="G34" s="197">
        <v>0</v>
      </c>
      <c r="H34" s="197">
        <v>0</v>
      </c>
      <c r="I34" s="197">
        <v>39.47</v>
      </c>
      <c r="J34" s="197">
        <v>0</v>
      </c>
      <c r="K34" s="197">
        <v>20.56</v>
      </c>
      <c r="L34" s="197">
        <v>6.24</v>
      </c>
      <c r="M34" s="197">
        <v>2.52</v>
      </c>
      <c r="N34" s="197">
        <v>2.0499999999999998</v>
      </c>
      <c r="O34" s="197">
        <v>2.9</v>
      </c>
      <c r="P34" s="197">
        <v>0.8</v>
      </c>
      <c r="Q34" s="197">
        <v>0.38</v>
      </c>
      <c r="R34" s="197">
        <v>0.73</v>
      </c>
      <c r="S34" s="197">
        <v>0.46</v>
      </c>
      <c r="T34" s="197">
        <v>0</v>
      </c>
      <c r="U34" s="197">
        <v>2.4500000000000002</v>
      </c>
      <c r="V34" s="197">
        <v>0</v>
      </c>
      <c r="W34" s="197">
        <v>0</v>
      </c>
      <c r="X34" s="197">
        <v>2.56</v>
      </c>
      <c r="Y34" s="197">
        <v>511.74</v>
      </c>
      <c r="Z34" s="197">
        <v>4.7</v>
      </c>
      <c r="AA34" s="197">
        <v>1.56</v>
      </c>
      <c r="AB34" s="197">
        <v>0</v>
      </c>
      <c r="AC34" s="197">
        <v>20.260000000000002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52.05</v>
      </c>
      <c r="AJ34" s="197">
        <v>0</v>
      </c>
      <c r="AK34" s="197">
        <v>3.51</v>
      </c>
      <c r="AL34" s="197">
        <v>0</v>
      </c>
      <c r="AM34" s="197">
        <v>34.24</v>
      </c>
      <c r="AN34" s="197">
        <v>0</v>
      </c>
      <c r="AO34" s="197">
        <v>252.15</v>
      </c>
      <c r="AP34" s="197">
        <v>0</v>
      </c>
    </row>
    <row r="35" spans="1:42">
      <c r="A35" t="s">
        <v>77</v>
      </c>
      <c r="B35" s="197">
        <v>0</v>
      </c>
      <c r="C35" s="197">
        <v>19.600000000000001</v>
      </c>
      <c r="D35" s="197">
        <v>0</v>
      </c>
      <c r="E35" s="197">
        <v>0</v>
      </c>
      <c r="F35" s="197">
        <v>30.43</v>
      </c>
      <c r="G35" s="197">
        <v>0</v>
      </c>
      <c r="H35" s="197">
        <v>0</v>
      </c>
      <c r="I35" s="197">
        <v>39.47</v>
      </c>
      <c r="J35" s="197">
        <v>0</v>
      </c>
      <c r="K35" s="197">
        <v>20.56</v>
      </c>
      <c r="L35" s="197">
        <v>6.24</v>
      </c>
      <c r="M35" s="197">
        <v>2.52</v>
      </c>
      <c r="N35" s="197">
        <v>2.0499999999999998</v>
      </c>
      <c r="O35" s="197">
        <v>2.9</v>
      </c>
      <c r="P35" s="197">
        <v>0.8</v>
      </c>
      <c r="Q35" s="197">
        <v>0.38</v>
      </c>
      <c r="R35" s="197">
        <v>0.73</v>
      </c>
      <c r="S35" s="197">
        <v>0.46</v>
      </c>
      <c r="T35" s="197">
        <v>0</v>
      </c>
      <c r="U35" s="197">
        <v>2.4500000000000002</v>
      </c>
      <c r="V35" s="197">
        <v>0</v>
      </c>
      <c r="W35" s="197">
        <v>0</v>
      </c>
      <c r="X35" s="197">
        <v>2.56</v>
      </c>
      <c r="Y35" s="197">
        <v>511.74</v>
      </c>
      <c r="Z35" s="197">
        <v>4.7</v>
      </c>
      <c r="AA35" s="197">
        <v>1.56</v>
      </c>
      <c r="AB35" s="197">
        <v>0</v>
      </c>
      <c r="AC35" s="197">
        <v>20.62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52.05</v>
      </c>
      <c r="AJ35" s="197">
        <v>0</v>
      </c>
      <c r="AK35" s="197">
        <v>3.51</v>
      </c>
      <c r="AL35" s="197">
        <v>0</v>
      </c>
      <c r="AM35" s="197">
        <v>34.24</v>
      </c>
      <c r="AN35" s="197">
        <v>0</v>
      </c>
      <c r="AO35" s="197">
        <v>258.38</v>
      </c>
      <c r="AP35" s="197">
        <v>0</v>
      </c>
    </row>
    <row r="36" spans="1:42">
      <c r="A36" t="s">
        <v>78</v>
      </c>
      <c r="B36" s="197">
        <v>0</v>
      </c>
      <c r="C36" s="197">
        <v>19.600000000000001</v>
      </c>
      <c r="D36" s="197">
        <v>0</v>
      </c>
      <c r="E36" s="197">
        <v>0</v>
      </c>
      <c r="F36" s="197">
        <v>30.43</v>
      </c>
      <c r="G36" s="197">
        <v>0</v>
      </c>
      <c r="H36" s="197">
        <v>0</v>
      </c>
      <c r="I36" s="197">
        <v>39.47</v>
      </c>
      <c r="J36" s="197">
        <v>0</v>
      </c>
      <c r="K36" s="197">
        <v>20.56</v>
      </c>
      <c r="L36" s="197">
        <v>6.24</v>
      </c>
      <c r="M36" s="197">
        <v>2.52</v>
      </c>
      <c r="N36" s="197">
        <v>2.0499999999999998</v>
      </c>
      <c r="O36" s="197">
        <v>2.9</v>
      </c>
      <c r="P36" s="197">
        <v>0.8</v>
      </c>
      <c r="Q36" s="197">
        <v>0.38</v>
      </c>
      <c r="R36" s="197">
        <v>0.73</v>
      </c>
      <c r="S36" s="197">
        <v>0.46</v>
      </c>
      <c r="T36" s="197">
        <v>0</v>
      </c>
      <c r="U36" s="197">
        <v>2.4500000000000002</v>
      </c>
      <c r="V36" s="197">
        <v>0</v>
      </c>
      <c r="W36" s="197">
        <v>0</v>
      </c>
      <c r="X36" s="197">
        <v>2.56</v>
      </c>
      <c r="Y36" s="197">
        <v>511.74</v>
      </c>
      <c r="Z36" s="197">
        <v>4.7</v>
      </c>
      <c r="AA36" s="197">
        <v>1.56</v>
      </c>
      <c r="AB36" s="197">
        <v>0</v>
      </c>
      <c r="AC36" s="197">
        <v>20.62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52.05</v>
      </c>
      <c r="AJ36" s="197">
        <v>0</v>
      </c>
      <c r="AK36" s="197">
        <v>3.82</v>
      </c>
      <c r="AL36" s="197">
        <v>0</v>
      </c>
      <c r="AM36" s="197">
        <v>34.24</v>
      </c>
      <c r="AN36" s="197">
        <v>0</v>
      </c>
      <c r="AO36" s="197">
        <v>258.38</v>
      </c>
      <c r="AP36" s="197">
        <v>0</v>
      </c>
    </row>
    <row r="37" spans="1:42">
      <c r="A37" t="s">
        <v>79</v>
      </c>
      <c r="B37" s="197">
        <v>0</v>
      </c>
      <c r="C37" s="197">
        <v>19.600000000000001</v>
      </c>
      <c r="D37" s="197">
        <v>0</v>
      </c>
      <c r="E37" s="197">
        <v>0</v>
      </c>
      <c r="F37" s="197">
        <v>30.43</v>
      </c>
      <c r="G37" s="197">
        <v>0</v>
      </c>
      <c r="H37" s="197">
        <v>0</v>
      </c>
      <c r="I37" s="197">
        <v>39.47</v>
      </c>
      <c r="J37" s="197">
        <v>0</v>
      </c>
      <c r="K37" s="197">
        <v>20.56</v>
      </c>
      <c r="L37" s="197">
        <v>6.24</v>
      </c>
      <c r="M37" s="197">
        <v>2.52</v>
      </c>
      <c r="N37" s="197">
        <v>2.0499999999999998</v>
      </c>
      <c r="O37" s="197">
        <v>2.9</v>
      </c>
      <c r="P37" s="197">
        <v>0.8</v>
      </c>
      <c r="Q37" s="197">
        <v>0.38</v>
      </c>
      <c r="R37" s="197">
        <v>0.73</v>
      </c>
      <c r="S37" s="197">
        <v>0.46</v>
      </c>
      <c r="T37" s="197">
        <v>0</v>
      </c>
      <c r="U37" s="197">
        <v>2.4500000000000002</v>
      </c>
      <c r="V37" s="197">
        <v>0</v>
      </c>
      <c r="W37" s="197">
        <v>0</v>
      </c>
      <c r="X37" s="197">
        <v>2.56</v>
      </c>
      <c r="Y37" s="197">
        <v>511.74</v>
      </c>
      <c r="Z37" s="197">
        <v>4.7</v>
      </c>
      <c r="AA37" s="197">
        <v>1.56</v>
      </c>
      <c r="AB37" s="197">
        <v>0</v>
      </c>
      <c r="AC37" s="197">
        <v>25.3</v>
      </c>
      <c r="AD37" s="197">
        <v>0</v>
      </c>
      <c r="AE37" s="197">
        <v>0</v>
      </c>
      <c r="AF37" s="197">
        <v>0</v>
      </c>
      <c r="AG37" s="197">
        <v>0.26</v>
      </c>
      <c r="AH37" s="197">
        <v>0</v>
      </c>
      <c r="AI37" s="197">
        <v>52.05</v>
      </c>
      <c r="AJ37" s="197">
        <v>0</v>
      </c>
      <c r="AK37" s="197">
        <v>4.7300000000000004</v>
      </c>
      <c r="AL37" s="197">
        <v>0</v>
      </c>
      <c r="AM37" s="197">
        <v>34.24</v>
      </c>
      <c r="AN37" s="197">
        <v>0</v>
      </c>
      <c r="AO37" s="197">
        <v>258.38</v>
      </c>
      <c r="AP37" s="197">
        <v>0</v>
      </c>
    </row>
    <row r="38" spans="1:42">
      <c r="A38" t="s">
        <v>80</v>
      </c>
      <c r="B38" s="197">
        <v>0</v>
      </c>
      <c r="C38" s="197">
        <v>19.600000000000001</v>
      </c>
      <c r="D38" s="197">
        <v>0</v>
      </c>
      <c r="E38" s="197">
        <v>0</v>
      </c>
      <c r="F38" s="197">
        <v>30.43</v>
      </c>
      <c r="G38" s="197">
        <v>0</v>
      </c>
      <c r="H38" s="197">
        <v>0</v>
      </c>
      <c r="I38" s="197">
        <v>39.47</v>
      </c>
      <c r="J38" s="197">
        <v>0</v>
      </c>
      <c r="K38" s="197">
        <v>20.56</v>
      </c>
      <c r="L38" s="197">
        <v>6.24</v>
      </c>
      <c r="M38" s="197">
        <v>2.52</v>
      </c>
      <c r="N38" s="197">
        <v>2.0499999999999998</v>
      </c>
      <c r="O38" s="197">
        <v>2.9</v>
      </c>
      <c r="P38" s="197">
        <v>0.8</v>
      </c>
      <c r="Q38" s="197">
        <v>0.38</v>
      </c>
      <c r="R38" s="197">
        <v>0.73</v>
      </c>
      <c r="S38" s="197">
        <v>0.46</v>
      </c>
      <c r="T38" s="197">
        <v>0</v>
      </c>
      <c r="U38" s="197">
        <v>2.4500000000000002</v>
      </c>
      <c r="V38" s="197">
        <v>0</v>
      </c>
      <c r="W38" s="197">
        <v>0</v>
      </c>
      <c r="X38" s="197">
        <v>2.56</v>
      </c>
      <c r="Y38" s="197">
        <v>511.74</v>
      </c>
      <c r="Z38" s="197">
        <v>4.7</v>
      </c>
      <c r="AA38" s="197">
        <v>1.56</v>
      </c>
      <c r="AB38" s="197">
        <v>0</v>
      </c>
      <c r="AC38" s="197">
        <v>25.3</v>
      </c>
      <c r="AD38" s="197">
        <v>0</v>
      </c>
      <c r="AE38" s="197">
        <v>0</v>
      </c>
      <c r="AF38" s="197">
        <v>0</v>
      </c>
      <c r="AG38" s="197">
        <v>0.26</v>
      </c>
      <c r="AH38" s="197">
        <v>0</v>
      </c>
      <c r="AI38" s="197">
        <v>52.05</v>
      </c>
      <c r="AJ38" s="197">
        <v>0</v>
      </c>
      <c r="AK38" s="197">
        <v>3.2</v>
      </c>
      <c r="AL38" s="197">
        <v>0</v>
      </c>
      <c r="AM38" s="197">
        <v>34.24</v>
      </c>
      <c r="AN38" s="197">
        <v>0</v>
      </c>
      <c r="AO38" s="197">
        <v>258.38</v>
      </c>
      <c r="AP38" s="197">
        <v>0</v>
      </c>
    </row>
    <row r="39" spans="1:42">
      <c r="A39" t="s">
        <v>81</v>
      </c>
      <c r="B39" s="197">
        <v>0</v>
      </c>
      <c r="C39" s="197">
        <v>19.600000000000001</v>
      </c>
      <c r="D39" s="197">
        <v>0</v>
      </c>
      <c r="E39" s="197">
        <v>0</v>
      </c>
      <c r="F39" s="197">
        <v>30.43</v>
      </c>
      <c r="G39" s="197">
        <v>0</v>
      </c>
      <c r="H39" s="197">
        <v>0</v>
      </c>
      <c r="I39" s="197">
        <v>39.47</v>
      </c>
      <c r="J39" s="197">
        <v>0</v>
      </c>
      <c r="K39" s="197">
        <v>20.56</v>
      </c>
      <c r="L39" s="197">
        <v>6.24</v>
      </c>
      <c r="M39" s="197">
        <v>2.52</v>
      </c>
      <c r="N39" s="197">
        <v>2.0499999999999998</v>
      </c>
      <c r="O39" s="197">
        <v>2.9</v>
      </c>
      <c r="P39" s="197">
        <v>0.8</v>
      </c>
      <c r="Q39" s="197">
        <v>0.38</v>
      </c>
      <c r="R39" s="197">
        <v>0.73</v>
      </c>
      <c r="S39" s="197">
        <v>0.46</v>
      </c>
      <c r="T39" s="197">
        <v>0</v>
      </c>
      <c r="U39" s="197">
        <v>2.4500000000000002</v>
      </c>
      <c r="V39" s="197">
        <v>0</v>
      </c>
      <c r="W39" s="197">
        <v>0</v>
      </c>
      <c r="X39" s="197">
        <v>2.56</v>
      </c>
      <c r="Y39" s="197">
        <v>511.74</v>
      </c>
      <c r="Z39" s="197">
        <v>4.7</v>
      </c>
      <c r="AA39" s="197">
        <v>1.56</v>
      </c>
      <c r="AB39" s="197">
        <v>0</v>
      </c>
      <c r="AC39" s="197">
        <v>20.62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52.05</v>
      </c>
      <c r="AJ39" s="197">
        <v>0</v>
      </c>
      <c r="AK39" s="197">
        <v>3.82</v>
      </c>
      <c r="AL39" s="197">
        <v>0</v>
      </c>
      <c r="AM39" s="197">
        <v>34.24</v>
      </c>
      <c r="AN39" s="197">
        <v>0</v>
      </c>
      <c r="AO39" s="197">
        <v>258.38</v>
      </c>
      <c r="AP39" s="197">
        <v>0</v>
      </c>
    </row>
    <row r="40" spans="1:42">
      <c r="A40" t="s">
        <v>82</v>
      </c>
      <c r="B40" s="197">
        <v>0</v>
      </c>
      <c r="C40" s="197">
        <v>19.46</v>
      </c>
      <c r="D40" s="197">
        <v>0</v>
      </c>
      <c r="E40" s="197">
        <v>0</v>
      </c>
      <c r="F40" s="197">
        <v>30.43</v>
      </c>
      <c r="G40" s="197">
        <v>0</v>
      </c>
      <c r="H40" s="197">
        <v>0</v>
      </c>
      <c r="I40" s="197">
        <v>39.47</v>
      </c>
      <c r="J40" s="197">
        <v>0</v>
      </c>
      <c r="K40" s="197">
        <v>20.56</v>
      </c>
      <c r="L40" s="197">
        <v>6.24</v>
      </c>
      <c r="M40" s="197">
        <v>2.52</v>
      </c>
      <c r="N40" s="197">
        <v>2.0499999999999998</v>
      </c>
      <c r="O40" s="197">
        <v>2.9</v>
      </c>
      <c r="P40" s="197">
        <v>0.8</v>
      </c>
      <c r="Q40" s="197">
        <v>0.38</v>
      </c>
      <c r="R40" s="197">
        <v>0.73</v>
      </c>
      <c r="S40" s="197">
        <v>0.46</v>
      </c>
      <c r="T40" s="197">
        <v>0</v>
      </c>
      <c r="U40" s="197">
        <v>2.4500000000000002</v>
      </c>
      <c r="V40" s="197">
        <v>0</v>
      </c>
      <c r="W40" s="197">
        <v>0</v>
      </c>
      <c r="X40" s="197">
        <v>2.56</v>
      </c>
      <c r="Y40" s="197">
        <v>511.74</v>
      </c>
      <c r="Z40" s="197">
        <v>4.7</v>
      </c>
      <c r="AA40" s="197">
        <v>1.56</v>
      </c>
      <c r="AB40" s="197">
        <v>0</v>
      </c>
      <c r="AC40" s="197">
        <v>20.62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52.05</v>
      </c>
      <c r="AJ40" s="197">
        <v>0</v>
      </c>
      <c r="AK40" s="197">
        <v>3.82</v>
      </c>
      <c r="AL40" s="197">
        <v>0</v>
      </c>
      <c r="AM40" s="197">
        <v>34.24</v>
      </c>
      <c r="AN40" s="197">
        <v>0</v>
      </c>
      <c r="AO40" s="197">
        <v>258.38</v>
      </c>
      <c r="AP40" s="197">
        <v>0</v>
      </c>
    </row>
    <row r="41" spans="1:42">
      <c r="A41" t="s">
        <v>83</v>
      </c>
      <c r="B41" s="197">
        <v>0</v>
      </c>
      <c r="C41" s="197">
        <v>19.46</v>
      </c>
      <c r="D41" s="197">
        <v>0</v>
      </c>
      <c r="E41" s="197">
        <v>0</v>
      </c>
      <c r="F41" s="197">
        <v>30.43</v>
      </c>
      <c r="G41" s="197">
        <v>0</v>
      </c>
      <c r="H41" s="197">
        <v>0</v>
      </c>
      <c r="I41" s="197">
        <v>39.47</v>
      </c>
      <c r="J41" s="197">
        <v>0</v>
      </c>
      <c r="K41" s="197">
        <v>20.56</v>
      </c>
      <c r="L41" s="197">
        <v>6.24</v>
      </c>
      <c r="M41" s="197">
        <v>2.52</v>
      </c>
      <c r="N41" s="197">
        <v>2.0499999999999998</v>
      </c>
      <c r="O41" s="197">
        <v>2.9</v>
      </c>
      <c r="P41" s="197">
        <v>0.8</v>
      </c>
      <c r="Q41" s="197">
        <v>0.38</v>
      </c>
      <c r="R41" s="197">
        <v>0.73</v>
      </c>
      <c r="S41" s="197">
        <v>0.46</v>
      </c>
      <c r="T41" s="197">
        <v>0</v>
      </c>
      <c r="U41" s="197">
        <v>2.4500000000000002</v>
      </c>
      <c r="V41" s="197">
        <v>0</v>
      </c>
      <c r="W41" s="197">
        <v>0</v>
      </c>
      <c r="X41" s="197">
        <v>2.56</v>
      </c>
      <c r="Y41" s="197">
        <v>511.74</v>
      </c>
      <c r="Z41" s="197">
        <v>4.7</v>
      </c>
      <c r="AA41" s="197">
        <v>1.56</v>
      </c>
      <c r="AB41" s="197">
        <v>0</v>
      </c>
      <c r="AC41" s="197">
        <v>20.62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52.05</v>
      </c>
      <c r="AJ41" s="197">
        <v>0</v>
      </c>
      <c r="AK41" s="197">
        <v>3.51</v>
      </c>
      <c r="AL41" s="197">
        <v>0</v>
      </c>
      <c r="AM41" s="197">
        <v>34.24</v>
      </c>
      <c r="AN41" s="197">
        <v>0</v>
      </c>
      <c r="AO41" s="197">
        <v>258.38</v>
      </c>
      <c r="AP41" s="197">
        <v>0</v>
      </c>
    </row>
    <row r="42" spans="1:42">
      <c r="A42" t="s">
        <v>84</v>
      </c>
      <c r="B42" s="197">
        <v>0</v>
      </c>
      <c r="C42" s="197">
        <v>19.46</v>
      </c>
      <c r="D42" s="197">
        <v>0</v>
      </c>
      <c r="E42" s="197">
        <v>0</v>
      </c>
      <c r="F42" s="197">
        <v>30.43</v>
      </c>
      <c r="G42" s="197">
        <v>0</v>
      </c>
      <c r="H42" s="197">
        <v>0</v>
      </c>
      <c r="I42" s="197">
        <v>39.47</v>
      </c>
      <c r="J42" s="197">
        <v>0</v>
      </c>
      <c r="K42" s="197">
        <v>20.56</v>
      </c>
      <c r="L42" s="197">
        <v>6.24</v>
      </c>
      <c r="M42" s="197">
        <v>2.52</v>
      </c>
      <c r="N42" s="197">
        <v>2.0499999999999998</v>
      </c>
      <c r="O42" s="197">
        <v>2.9</v>
      </c>
      <c r="P42" s="197">
        <v>0.8</v>
      </c>
      <c r="Q42" s="197">
        <v>0.38</v>
      </c>
      <c r="R42" s="197">
        <v>0.73</v>
      </c>
      <c r="S42" s="197">
        <v>0.46</v>
      </c>
      <c r="T42" s="197">
        <v>0</v>
      </c>
      <c r="U42" s="197">
        <v>2.4500000000000002</v>
      </c>
      <c r="V42" s="197">
        <v>0</v>
      </c>
      <c r="W42" s="197">
        <v>0</v>
      </c>
      <c r="X42" s="197">
        <v>2.56</v>
      </c>
      <c r="Y42" s="197">
        <v>511.74</v>
      </c>
      <c r="Z42" s="197">
        <v>4.7</v>
      </c>
      <c r="AA42" s="197">
        <v>1.56</v>
      </c>
      <c r="AB42" s="197">
        <v>0</v>
      </c>
      <c r="AC42" s="197">
        <v>20.62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52.05</v>
      </c>
      <c r="AJ42" s="197">
        <v>0</v>
      </c>
      <c r="AK42" s="197">
        <v>3.51</v>
      </c>
      <c r="AL42" s="197">
        <v>0</v>
      </c>
      <c r="AM42" s="197">
        <v>34.24</v>
      </c>
      <c r="AN42" s="197">
        <v>0</v>
      </c>
      <c r="AO42" s="197">
        <v>258.38</v>
      </c>
      <c r="AP42" s="197">
        <v>0</v>
      </c>
    </row>
    <row r="43" spans="1:42">
      <c r="A43" t="s">
        <v>85</v>
      </c>
      <c r="B43" s="197">
        <v>0</v>
      </c>
      <c r="C43" s="197">
        <v>19.46</v>
      </c>
      <c r="D43" s="197">
        <v>0</v>
      </c>
      <c r="E43" s="197">
        <v>0</v>
      </c>
      <c r="F43" s="197">
        <v>30.43</v>
      </c>
      <c r="G43" s="197">
        <v>0</v>
      </c>
      <c r="H43" s="197">
        <v>0</v>
      </c>
      <c r="I43" s="197">
        <v>39.229999999999997</v>
      </c>
      <c r="J43" s="197">
        <v>0</v>
      </c>
      <c r="K43" s="197">
        <v>20.56</v>
      </c>
      <c r="L43" s="197">
        <v>6.24</v>
      </c>
      <c r="M43" s="197">
        <v>2.52</v>
      </c>
      <c r="N43" s="197">
        <v>2.0499999999999998</v>
      </c>
      <c r="O43" s="197">
        <v>2.9</v>
      </c>
      <c r="P43" s="197">
        <v>0.8</v>
      </c>
      <c r="Q43" s="197">
        <v>0.38</v>
      </c>
      <c r="R43" s="197">
        <v>0.73</v>
      </c>
      <c r="S43" s="197">
        <v>0.46</v>
      </c>
      <c r="T43" s="197">
        <v>0</v>
      </c>
      <c r="U43" s="197">
        <v>2.4500000000000002</v>
      </c>
      <c r="V43" s="197">
        <v>0</v>
      </c>
      <c r="W43" s="197">
        <v>0</v>
      </c>
      <c r="X43" s="197">
        <v>2.56</v>
      </c>
      <c r="Y43" s="197">
        <v>511.74</v>
      </c>
      <c r="Z43" s="197">
        <v>4.7</v>
      </c>
      <c r="AA43" s="197">
        <v>1.56</v>
      </c>
      <c r="AB43" s="197">
        <v>0</v>
      </c>
      <c r="AC43" s="197">
        <v>20.62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52.05</v>
      </c>
      <c r="AJ43" s="197">
        <v>0</v>
      </c>
      <c r="AK43" s="197">
        <v>5.03</v>
      </c>
      <c r="AL43" s="197">
        <v>0</v>
      </c>
      <c r="AM43" s="197">
        <v>34.24</v>
      </c>
      <c r="AN43" s="197">
        <v>0</v>
      </c>
      <c r="AO43" s="197">
        <v>258.38</v>
      </c>
      <c r="AP43" s="197">
        <v>0</v>
      </c>
    </row>
    <row r="44" spans="1:42">
      <c r="A44" t="s">
        <v>86</v>
      </c>
      <c r="B44" s="197">
        <v>0</v>
      </c>
      <c r="C44" s="197">
        <v>19.46</v>
      </c>
      <c r="D44" s="197">
        <v>0</v>
      </c>
      <c r="E44" s="197">
        <v>0</v>
      </c>
      <c r="F44" s="197">
        <v>30.43</v>
      </c>
      <c r="G44" s="197">
        <v>0</v>
      </c>
      <c r="H44" s="197">
        <v>0</v>
      </c>
      <c r="I44" s="197">
        <v>39.229999999999997</v>
      </c>
      <c r="J44" s="197">
        <v>0</v>
      </c>
      <c r="K44" s="197">
        <v>20.56</v>
      </c>
      <c r="L44" s="197">
        <v>6.24</v>
      </c>
      <c r="M44" s="197">
        <v>2.52</v>
      </c>
      <c r="N44" s="197">
        <v>2.0499999999999998</v>
      </c>
      <c r="O44" s="197">
        <v>2.9</v>
      </c>
      <c r="P44" s="197">
        <v>0.8</v>
      </c>
      <c r="Q44" s="197">
        <v>0.38</v>
      </c>
      <c r="R44" s="197">
        <v>0.73</v>
      </c>
      <c r="S44" s="197">
        <v>0.46</v>
      </c>
      <c r="T44" s="197">
        <v>0</v>
      </c>
      <c r="U44" s="197">
        <v>2.4500000000000002</v>
      </c>
      <c r="V44" s="197">
        <v>0</v>
      </c>
      <c r="W44" s="197">
        <v>0</v>
      </c>
      <c r="X44" s="197">
        <v>2.56</v>
      </c>
      <c r="Y44" s="197">
        <v>511.74</v>
      </c>
      <c r="Z44" s="197">
        <v>4.7</v>
      </c>
      <c r="AA44" s="197">
        <v>1.56</v>
      </c>
      <c r="AB44" s="197">
        <v>0</v>
      </c>
      <c r="AC44" s="197">
        <v>20.62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52.05</v>
      </c>
      <c r="AJ44" s="197">
        <v>0</v>
      </c>
      <c r="AK44" s="197">
        <v>3.2</v>
      </c>
      <c r="AL44" s="197">
        <v>0</v>
      </c>
      <c r="AM44" s="197">
        <v>34.24</v>
      </c>
      <c r="AN44" s="197">
        <v>0</v>
      </c>
      <c r="AO44" s="197">
        <v>258.38</v>
      </c>
      <c r="AP44" s="197">
        <v>0</v>
      </c>
    </row>
    <row r="45" spans="1:42">
      <c r="A45" t="s">
        <v>87</v>
      </c>
      <c r="B45" s="197">
        <v>0</v>
      </c>
      <c r="C45" s="197">
        <v>19.46</v>
      </c>
      <c r="D45" s="197">
        <v>0</v>
      </c>
      <c r="E45" s="197">
        <v>0</v>
      </c>
      <c r="F45" s="197">
        <v>30.43</v>
      </c>
      <c r="G45" s="197">
        <v>0</v>
      </c>
      <c r="H45" s="197">
        <v>0</v>
      </c>
      <c r="I45" s="197">
        <v>39.229999999999997</v>
      </c>
      <c r="J45" s="197">
        <v>0</v>
      </c>
      <c r="K45" s="197">
        <v>20.56</v>
      </c>
      <c r="L45" s="197">
        <v>6.22</v>
      </c>
      <c r="M45" s="197">
        <v>2.52</v>
      </c>
      <c r="N45" s="197">
        <v>2.0499999999999998</v>
      </c>
      <c r="O45" s="197">
        <v>2.9</v>
      </c>
      <c r="P45" s="197">
        <v>0.8</v>
      </c>
      <c r="Q45" s="197">
        <v>0.38</v>
      </c>
      <c r="R45" s="197">
        <v>0.73</v>
      </c>
      <c r="S45" s="197">
        <v>0.46</v>
      </c>
      <c r="T45" s="197">
        <v>0</v>
      </c>
      <c r="U45" s="197">
        <v>2.4500000000000002</v>
      </c>
      <c r="V45" s="197">
        <v>0</v>
      </c>
      <c r="W45" s="197">
        <v>0</v>
      </c>
      <c r="X45" s="197">
        <v>2.56</v>
      </c>
      <c r="Y45" s="197">
        <v>511.74</v>
      </c>
      <c r="Z45" s="197">
        <v>4.7</v>
      </c>
      <c r="AA45" s="197">
        <v>1.56</v>
      </c>
      <c r="AB45" s="197">
        <v>0</v>
      </c>
      <c r="AC45" s="197">
        <v>25.3</v>
      </c>
      <c r="AD45" s="197">
        <v>0</v>
      </c>
      <c r="AE45" s="197">
        <v>0</v>
      </c>
      <c r="AF45" s="197">
        <v>0</v>
      </c>
      <c r="AG45" s="197">
        <v>0.83</v>
      </c>
      <c r="AH45" s="197">
        <v>0</v>
      </c>
      <c r="AI45" s="197">
        <v>52.05</v>
      </c>
      <c r="AJ45" s="197">
        <v>0</v>
      </c>
      <c r="AK45" s="197">
        <v>3.2</v>
      </c>
      <c r="AL45" s="197">
        <v>0</v>
      </c>
      <c r="AM45" s="197">
        <v>34.24</v>
      </c>
      <c r="AN45" s="197">
        <v>0</v>
      </c>
      <c r="AO45" s="197">
        <v>258.38</v>
      </c>
      <c r="AP45" s="197">
        <v>0</v>
      </c>
    </row>
    <row r="46" spans="1:42">
      <c r="A46" t="s">
        <v>88</v>
      </c>
      <c r="B46" s="197">
        <v>0</v>
      </c>
      <c r="C46" s="197">
        <v>19.46</v>
      </c>
      <c r="D46" s="197">
        <v>0</v>
      </c>
      <c r="E46" s="197">
        <v>0</v>
      </c>
      <c r="F46" s="197">
        <v>30.43</v>
      </c>
      <c r="G46" s="197">
        <v>0</v>
      </c>
      <c r="H46" s="197">
        <v>0</v>
      </c>
      <c r="I46" s="197">
        <v>39.229999999999997</v>
      </c>
      <c r="J46" s="197">
        <v>0</v>
      </c>
      <c r="K46" s="197">
        <v>20.56</v>
      </c>
      <c r="L46" s="197">
        <v>6.22</v>
      </c>
      <c r="M46" s="197">
        <v>2.52</v>
      </c>
      <c r="N46" s="197">
        <v>2.0499999999999998</v>
      </c>
      <c r="O46" s="197">
        <v>2.9</v>
      </c>
      <c r="P46" s="197">
        <v>0.8</v>
      </c>
      <c r="Q46" s="197">
        <v>0.38</v>
      </c>
      <c r="R46" s="197">
        <v>0.73</v>
      </c>
      <c r="S46" s="197">
        <v>0.46</v>
      </c>
      <c r="T46" s="197">
        <v>0</v>
      </c>
      <c r="U46" s="197">
        <v>2.4500000000000002</v>
      </c>
      <c r="V46" s="197">
        <v>0</v>
      </c>
      <c r="W46" s="197">
        <v>0</v>
      </c>
      <c r="X46" s="197">
        <v>2.56</v>
      </c>
      <c r="Y46" s="197">
        <v>511.74</v>
      </c>
      <c r="Z46" s="197">
        <v>4.7</v>
      </c>
      <c r="AA46" s="197">
        <v>1.56</v>
      </c>
      <c r="AB46" s="197">
        <v>0</v>
      </c>
      <c r="AC46" s="197">
        <v>25.05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52.05</v>
      </c>
      <c r="AJ46" s="197">
        <v>0</v>
      </c>
      <c r="AK46" s="197">
        <v>2.89</v>
      </c>
      <c r="AL46" s="197">
        <v>0</v>
      </c>
      <c r="AM46" s="197">
        <v>34.24</v>
      </c>
      <c r="AN46" s="197">
        <v>0</v>
      </c>
      <c r="AO46" s="197">
        <v>258.38</v>
      </c>
      <c r="AP46" s="197">
        <v>0</v>
      </c>
    </row>
    <row r="47" spans="1:42">
      <c r="A47" t="s">
        <v>89</v>
      </c>
      <c r="B47" s="197">
        <v>0</v>
      </c>
      <c r="C47" s="197">
        <v>19.46</v>
      </c>
      <c r="D47" s="197">
        <v>0</v>
      </c>
      <c r="E47" s="197">
        <v>0</v>
      </c>
      <c r="F47" s="197">
        <v>30.43</v>
      </c>
      <c r="G47" s="197">
        <v>0</v>
      </c>
      <c r="H47" s="197">
        <v>0</v>
      </c>
      <c r="I47" s="197">
        <v>39.229999999999997</v>
      </c>
      <c r="J47" s="197">
        <v>0</v>
      </c>
      <c r="K47" s="197">
        <v>20.56</v>
      </c>
      <c r="L47" s="197">
        <v>6.24</v>
      </c>
      <c r="M47" s="197">
        <v>2.52</v>
      </c>
      <c r="N47" s="197">
        <v>2.0499999999999998</v>
      </c>
      <c r="O47" s="197">
        <v>2.9</v>
      </c>
      <c r="P47" s="197">
        <v>0.8</v>
      </c>
      <c r="Q47" s="197">
        <v>0.38</v>
      </c>
      <c r="R47" s="197">
        <v>0.73</v>
      </c>
      <c r="S47" s="197">
        <v>0.46</v>
      </c>
      <c r="T47" s="197">
        <v>0</v>
      </c>
      <c r="U47" s="197">
        <v>2.4500000000000002</v>
      </c>
      <c r="V47" s="197">
        <v>0</v>
      </c>
      <c r="W47" s="197">
        <v>0</v>
      </c>
      <c r="X47" s="197">
        <v>2.56</v>
      </c>
      <c r="Y47" s="197">
        <v>511.74</v>
      </c>
      <c r="Z47" s="197">
        <v>4.7</v>
      </c>
      <c r="AA47" s="197">
        <v>1.56</v>
      </c>
      <c r="AB47" s="197">
        <v>0</v>
      </c>
      <c r="AC47" s="197">
        <v>20.260000000000002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52.05</v>
      </c>
      <c r="AJ47" s="197">
        <v>0</v>
      </c>
      <c r="AK47" s="197">
        <v>2.57</v>
      </c>
      <c r="AL47" s="197">
        <v>0</v>
      </c>
      <c r="AM47" s="197">
        <v>34.24</v>
      </c>
      <c r="AN47" s="197">
        <v>0</v>
      </c>
      <c r="AO47" s="197">
        <v>258.38</v>
      </c>
      <c r="AP47" s="197">
        <v>0</v>
      </c>
    </row>
    <row r="48" spans="1:42">
      <c r="A48" t="s">
        <v>90</v>
      </c>
      <c r="B48" s="197">
        <v>0</v>
      </c>
      <c r="C48" s="197">
        <v>19.46</v>
      </c>
      <c r="D48" s="197">
        <v>0</v>
      </c>
      <c r="E48" s="197">
        <v>0</v>
      </c>
      <c r="F48" s="197">
        <v>30.43</v>
      </c>
      <c r="G48" s="197">
        <v>0</v>
      </c>
      <c r="H48" s="197">
        <v>0</v>
      </c>
      <c r="I48" s="197">
        <v>39.229999999999997</v>
      </c>
      <c r="J48" s="197">
        <v>0</v>
      </c>
      <c r="K48" s="197">
        <v>20.56</v>
      </c>
      <c r="L48" s="197">
        <v>6.24</v>
      </c>
      <c r="M48" s="197">
        <v>2.52</v>
      </c>
      <c r="N48" s="197">
        <v>2.0499999999999998</v>
      </c>
      <c r="O48" s="197">
        <v>2.9</v>
      </c>
      <c r="P48" s="197">
        <v>0.8</v>
      </c>
      <c r="Q48" s="197">
        <v>0.38</v>
      </c>
      <c r="R48" s="197">
        <v>0.73</v>
      </c>
      <c r="S48" s="197">
        <v>0.46</v>
      </c>
      <c r="T48" s="197">
        <v>0</v>
      </c>
      <c r="U48" s="197">
        <v>2.4500000000000002</v>
      </c>
      <c r="V48" s="197">
        <v>0</v>
      </c>
      <c r="W48" s="197">
        <v>0</v>
      </c>
      <c r="X48" s="197">
        <v>2.56</v>
      </c>
      <c r="Y48" s="197">
        <v>511.74</v>
      </c>
      <c r="Z48" s="197">
        <v>4.7</v>
      </c>
      <c r="AA48" s="197">
        <v>1.56</v>
      </c>
      <c r="AB48" s="197">
        <v>0</v>
      </c>
      <c r="AC48" s="197">
        <v>20.260000000000002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52.05</v>
      </c>
      <c r="AJ48" s="197">
        <v>0</v>
      </c>
      <c r="AK48" s="197">
        <v>2.57</v>
      </c>
      <c r="AL48" s="197">
        <v>0</v>
      </c>
      <c r="AM48" s="197">
        <v>34.24</v>
      </c>
      <c r="AN48" s="197">
        <v>0</v>
      </c>
      <c r="AO48" s="197">
        <v>258.38</v>
      </c>
      <c r="AP48" s="197">
        <v>0</v>
      </c>
    </row>
    <row r="49" spans="1:42">
      <c r="A49" t="s">
        <v>91</v>
      </c>
      <c r="B49" s="197">
        <v>0</v>
      </c>
      <c r="C49" s="197">
        <v>19.46</v>
      </c>
      <c r="D49" s="197">
        <v>0</v>
      </c>
      <c r="E49" s="197">
        <v>0</v>
      </c>
      <c r="F49" s="197">
        <v>30.43</v>
      </c>
      <c r="G49" s="197">
        <v>0</v>
      </c>
      <c r="H49" s="197">
        <v>0</v>
      </c>
      <c r="I49" s="197">
        <v>39.229999999999997</v>
      </c>
      <c r="J49" s="197">
        <v>0</v>
      </c>
      <c r="K49" s="197">
        <v>20.56</v>
      </c>
      <c r="L49" s="197">
        <v>0.47</v>
      </c>
      <c r="M49" s="197">
        <v>2.52</v>
      </c>
      <c r="N49" s="197">
        <v>2.0499999999999998</v>
      </c>
      <c r="O49" s="197">
        <v>2.9</v>
      </c>
      <c r="P49" s="197">
        <v>0.8</v>
      </c>
      <c r="Q49" s="197">
        <v>0.38</v>
      </c>
      <c r="R49" s="197">
        <v>0.73</v>
      </c>
      <c r="S49" s="197">
        <v>0.46</v>
      </c>
      <c r="T49" s="197">
        <v>0</v>
      </c>
      <c r="U49" s="197">
        <v>2.4500000000000002</v>
      </c>
      <c r="V49" s="197">
        <v>0</v>
      </c>
      <c r="W49" s="197">
        <v>0</v>
      </c>
      <c r="X49" s="197">
        <v>2.56</v>
      </c>
      <c r="Y49" s="197">
        <v>511.74</v>
      </c>
      <c r="Z49" s="197">
        <v>4.7</v>
      </c>
      <c r="AA49" s="197">
        <v>1.56</v>
      </c>
      <c r="AB49" s="197">
        <v>0</v>
      </c>
      <c r="AC49" s="197">
        <v>20.260000000000002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52.05</v>
      </c>
      <c r="AJ49" s="197">
        <v>0</v>
      </c>
      <c r="AK49" s="197">
        <v>3.51</v>
      </c>
      <c r="AL49" s="197">
        <v>0</v>
      </c>
      <c r="AM49" s="197">
        <v>34.24</v>
      </c>
      <c r="AN49" s="197">
        <v>0</v>
      </c>
      <c r="AO49" s="197">
        <v>258.38</v>
      </c>
      <c r="AP49" s="197">
        <v>0</v>
      </c>
    </row>
    <row r="50" spans="1:42">
      <c r="A50" t="s">
        <v>92</v>
      </c>
      <c r="B50" s="197">
        <v>0</v>
      </c>
      <c r="C50" s="197">
        <v>19.46</v>
      </c>
      <c r="D50" s="197">
        <v>0</v>
      </c>
      <c r="E50" s="197">
        <v>0</v>
      </c>
      <c r="F50" s="197">
        <v>30.43</v>
      </c>
      <c r="G50" s="197">
        <v>0</v>
      </c>
      <c r="H50" s="197">
        <v>0</v>
      </c>
      <c r="I50" s="197">
        <v>39.229999999999997</v>
      </c>
      <c r="J50" s="197">
        <v>0</v>
      </c>
      <c r="K50" s="197">
        <v>20.56</v>
      </c>
      <c r="L50" s="197">
        <v>0.47</v>
      </c>
      <c r="M50" s="197">
        <v>2.52</v>
      </c>
      <c r="N50" s="197">
        <v>2.0499999999999998</v>
      </c>
      <c r="O50" s="197">
        <v>2.9</v>
      </c>
      <c r="P50" s="197">
        <v>0.8</v>
      </c>
      <c r="Q50" s="197">
        <v>0.38</v>
      </c>
      <c r="R50" s="197">
        <v>0.73</v>
      </c>
      <c r="S50" s="197">
        <v>0.46</v>
      </c>
      <c r="T50" s="197">
        <v>0</v>
      </c>
      <c r="U50" s="197">
        <v>2.4500000000000002</v>
      </c>
      <c r="V50" s="197">
        <v>0</v>
      </c>
      <c r="W50" s="197">
        <v>0</v>
      </c>
      <c r="X50" s="197">
        <v>2.56</v>
      </c>
      <c r="Y50" s="197">
        <v>511.74</v>
      </c>
      <c r="Z50" s="197">
        <v>4.7</v>
      </c>
      <c r="AA50" s="197">
        <v>1.56</v>
      </c>
      <c r="AB50" s="197">
        <v>0</v>
      </c>
      <c r="AC50" s="197">
        <v>20.260000000000002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52.05</v>
      </c>
      <c r="AJ50" s="197">
        <v>0</v>
      </c>
      <c r="AK50" s="197">
        <v>1.62</v>
      </c>
      <c r="AL50" s="197">
        <v>0</v>
      </c>
      <c r="AM50" s="197">
        <v>34.24</v>
      </c>
      <c r="AN50" s="197">
        <v>0</v>
      </c>
      <c r="AO50" s="197">
        <v>258.38</v>
      </c>
      <c r="AP50" s="197">
        <v>0</v>
      </c>
    </row>
    <row r="51" spans="1:42">
      <c r="A51" t="s">
        <v>93</v>
      </c>
      <c r="B51" s="197">
        <v>0</v>
      </c>
      <c r="C51" s="197">
        <v>19.37</v>
      </c>
      <c r="D51" s="197">
        <v>0</v>
      </c>
      <c r="E51" s="197">
        <v>0</v>
      </c>
      <c r="F51" s="197">
        <v>30.43</v>
      </c>
      <c r="G51" s="197">
        <v>0</v>
      </c>
      <c r="H51" s="197">
        <v>0</v>
      </c>
      <c r="I51" s="197">
        <v>38.75</v>
      </c>
      <c r="J51" s="197">
        <v>0</v>
      </c>
      <c r="K51" s="197">
        <v>20.56</v>
      </c>
      <c r="L51" s="197">
        <v>0.47</v>
      </c>
      <c r="M51" s="197">
        <v>2.52</v>
      </c>
      <c r="N51" s="197">
        <v>2.0499999999999998</v>
      </c>
      <c r="O51" s="197">
        <v>2.9</v>
      </c>
      <c r="P51" s="197">
        <v>0.8</v>
      </c>
      <c r="Q51" s="197">
        <v>0.38</v>
      </c>
      <c r="R51" s="197">
        <v>0.73</v>
      </c>
      <c r="S51" s="197">
        <v>0.46</v>
      </c>
      <c r="T51" s="197">
        <v>0</v>
      </c>
      <c r="U51" s="197">
        <v>2.4500000000000002</v>
      </c>
      <c r="V51" s="197">
        <v>0</v>
      </c>
      <c r="W51" s="197">
        <v>0</v>
      </c>
      <c r="X51" s="197">
        <v>2.56</v>
      </c>
      <c r="Y51" s="197">
        <v>511.74</v>
      </c>
      <c r="Z51" s="197">
        <v>4.7</v>
      </c>
      <c r="AA51" s="197">
        <v>1.1000000000000001</v>
      </c>
      <c r="AB51" s="197">
        <v>0</v>
      </c>
      <c r="AC51" s="197">
        <v>20.260000000000002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50.92</v>
      </c>
      <c r="AJ51" s="197">
        <v>0</v>
      </c>
      <c r="AK51" s="197">
        <v>-9.42</v>
      </c>
      <c r="AL51" s="197">
        <v>0</v>
      </c>
      <c r="AM51" s="197">
        <v>34.24</v>
      </c>
      <c r="AN51" s="197">
        <v>0</v>
      </c>
      <c r="AO51" s="197">
        <v>258.38</v>
      </c>
      <c r="AP51" s="197">
        <v>0</v>
      </c>
    </row>
    <row r="52" spans="1:42">
      <c r="A52" t="s">
        <v>94</v>
      </c>
      <c r="B52" s="197">
        <v>0</v>
      </c>
      <c r="C52" s="197">
        <v>19.37</v>
      </c>
      <c r="D52" s="197">
        <v>0</v>
      </c>
      <c r="E52" s="197">
        <v>0</v>
      </c>
      <c r="F52" s="197">
        <v>30.43</v>
      </c>
      <c r="G52" s="197">
        <v>0</v>
      </c>
      <c r="H52" s="197">
        <v>0</v>
      </c>
      <c r="I52" s="197">
        <v>38.75</v>
      </c>
      <c r="J52" s="197">
        <v>0</v>
      </c>
      <c r="K52" s="197">
        <v>20.56</v>
      </c>
      <c r="L52" s="197">
        <v>0.47</v>
      </c>
      <c r="M52" s="197">
        <v>2.52</v>
      </c>
      <c r="N52" s="197">
        <v>2.0499999999999998</v>
      </c>
      <c r="O52" s="197">
        <v>2.9</v>
      </c>
      <c r="P52" s="197">
        <v>0.8</v>
      </c>
      <c r="Q52" s="197">
        <v>0.38</v>
      </c>
      <c r="R52" s="197">
        <v>0.73</v>
      </c>
      <c r="S52" s="197">
        <v>0.46</v>
      </c>
      <c r="T52" s="197">
        <v>0</v>
      </c>
      <c r="U52" s="197">
        <v>2.4500000000000002</v>
      </c>
      <c r="V52" s="197">
        <v>0</v>
      </c>
      <c r="W52" s="197">
        <v>0</v>
      </c>
      <c r="X52" s="197">
        <v>2.56</v>
      </c>
      <c r="Y52" s="197">
        <v>511.74</v>
      </c>
      <c r="Z52" s="197">
        <v>4.7</v>
      </c>
      <c r="AA52" s="197">
        <v>1.1000000000000001</v>
      </c>
      <c r="AB52" s="197">
        <v>0</v>
      </c>
      <c r="AC52" s="197">
        <v>20.260000000000002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50.92</v>
      </c>
      <c r="AJ52" s="197">
        <v>0</v>
      </c>
      <c r="AK52" s="197">
        <v>-10.199999999999999</v>
      </c>
      <c r="AL52" s="197">
        <v>0</v>
      </c>
      <c r="AM52" s="197">
        <v>34.24</v>
      </c>
      <c r="AN52" s="197">
        <v>0</v>
      </c>
      <c r="AO52" s="197">
        <v>258.38</v>
      </c>
      <c r="AP52" s="197">
        <v>0</v>
      </c>
    </row>
    <row r="53" spans="1:42">
      <c r="A53" t="s">
        <v>95</v>
      </c>
      <c r="B53" s="197">
        <v>0</v>
      </c>
      <c r="C53" s="197">
        <v>19.37</v>
      </c>
      <c r="D53" s="197">
        <v>0</v>
      </c>
      <c r="E53" s="197">
        <v>0</v>
      </c>
      <c r="F53" s="197">
        <v>30.43</v>
      </c>
      <c r="G53" s="197">
        <v>0</v>
      </c>
      <c r="H53" s="197">
        <v>0</v>
      </c>
      <c r="I53" s="197">
        <v>38.75</v>
      </c>
      <c r="J53" s="197">
        <v>0</v>
      </c>
      <c r="K53" s="197">
        <v>20.56</v>
      </c>
      <c r="L53" s="197">
        <v>0.47</v>
      </c>
      <c r="M53" s="197">
        <v>2.52</v>
      </c>
      <c r="N53" s="197">
        <v>2.0499999999999998</v>
      </c>
      <c r="O53" s="197">
        <v>2.9</v>
      </c>
      <c r="P53" s="197">
        <v>0.8</v>
      </c>
      <c r="Q53" s="197">
        <v>0.38</v>
      </c>
      <c r="R53" s="197">
        <v>0.73</v>
      </c>
      <c r="S53" s="197">
        <v>0.46</v>
      </c>
      <c r="T53" s="197">
        <v>0</v>
      </c>
      <c r="U53" s="197">
        <v>2.4500000000000002</v>
      </c>
      <c r="V53" s="197">
        <v>0</v>
      </c>
      <c r="W53" s="197">
        <v>0</v>
      </c>
      <c r="X53" s="197">
        <v>2.56</v>
      </c>
      <c r="Y53" s="197">
        <v>511.74</v>
      </c>
      <c r="Z53" s="197">
        <v>4.7</v>
      </c>
      <c r="AA53" s="197">
        <v>1.1000000000000001</v>
      </c>
      <c r="AB53" s="197">
        <v>0</v>
      </c>
      <c r="AC53" s="197">
        <v>20.260000000000002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50.92</v>
      </c>
      <c r="AJ53" s="197">
        <v>0</v>
      </c>
      <c r="AK53" s="197">
        <v>-10.199999999999999</v>
      </c>
      <c r="AL53" s="197">
        <v>0</v>
      </c>
      <c r="AM53" s="197">
        <v>34.24</v>
      </c>
      <c r="AN53" s="197">
        <v>0</v>
      </c>
      <c r="AO53" s="197">
        <v>258.38</v>
      </c>
      <c r="AP53" s="197">
        <v>0</v>
      </c>
    </row>
    <row r="54" spans="1:42">
      <c r="A54" t="s">
        <v>96</v>
      </c>
      <c r="B54" s="197">
        <v>0</v>
      </c>
      <c r="C54" s="197">
        <v>19.37</v>
      </c>
      <c r="D54" s="197">
        <v>0</v>
      </c>
      <c r="E54" s="197">
        <v>0</v>
      </c>
      <c r="F54" s="197">
        <v>30.43</v>
      </c>
      <c r="G54" s="197">
        <v>0</v>
      </c>
      <c r="H54" s="197">
        <v>0</v>
      </c>
      <c r="I54" s="197">
        <v>38.75</v>
      </c>
      <c r="J54" s="197">
        <v>0</v>
      </c>
      <c r="K54" s="197">
        <v>20.56</v>
      </c>
      <c r="L54" s="197">
        <v>0.47</v>
      </c>
      <c r="M54" s="197">
        <v>2.52</v>
      </c>
      <c r="N54" s="197">
        <v>2.0499999999999998</v>
      </c>
      <c r="O54" s="197">
        <v>2.9</v>
      </c>
      <c r="P54" s="197">
        <v>0.8</v>
      </c>
      <c r="Q54" s="197">
        <v>0.38</v>
      </c>
      <c r="R54" s="197">
        <v>0.73</v>
      </c>
      <c r="S54" s="197">
        <v>0.46</v>
      </c>
      <c r="T54" s="197">
        <v>0</v>
      </c>
      <c r="U54" s="197">
        <v>2.4500000000000002</v>
      </c>
      <c r="V54" s="197">
        <v>0</v>
      </c>
      <c r="W54" s="197">
        <v>0</v>
      </c>
      <c r="X54" s="197">
        <v>2.56</v>
      </c>
      <c r="Y54" s="197">
        <v>511.74</v>
      </c>
      <c r="Z54" s="197">
        <v>4.7</v>
      </c>
      <c r="AA54" s="197">
        <v>1.1000000000000001</v>
      </c>
      <c r="AB54" s="197">
        <v>0</v>
      </c>
      <c r="AC54" s="197">
        <v>20.260000000000002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50.92</v>
      </c>
      <c r="AJ54" s="197">
        <v>0</v>
      </c>
      <c r="AK54" s="197">
        <v>-10.199999999999999</v>
      </c>
      <c r="AL54" s="197">
        <v>0</v>
      </c>
      <c r="AM54" s="197">
        <v>34.24</v>
      </c>
      <c r="AN54" s="197">
        <v>0</v>
      </c>
      <c r="AO54" s="197">
        <v>258.38</v>
      </c>
      <c r="AP54" s="197">
        <v>0</v>
      </c>
    </row>
    <row r="55" spans="1:42">
      <c r="A55" t="s">
        <v>97</v>
      </c>
      <c r="B55" s="197">
        <v>0</v>
      </c>
      <c r="C55" s="197">
        <v>19.37</v>
      </c>
      <c r="D55" s="197">
        <v>0</v>
      </c>
      <c r="E55" s="197">
        <v>0</v>
      </c>
      <c r="F55" s="197">
        <v>30.43</v>
      </c>
      <c r="G55" s="197">
        <v>0</v>
      </c>
      <c r="H55" s="197">
        <v>0</v>
      </c>
      <c r="I55" s="197">
        <v>38.51</v>
      </c>
      <c r="J55" s="197">
        <v>0</v>
      </c>
      <c r="K55" s="197">
        <v>20.57</v>
      </c>
      <c r="L55" s="197">
        <v>0.47</v>
      </c>
      <c r="M55" s="197">
        <v>2.44</v>
      </c>
      <c r="N55" s="197">
        <v>2.0499999999999998</v>
      </c>
      <c r="O55" s="197">
        <v>2.9</v>
      </c>
      <c r="P55" s="197">
        <v>0.8</v>
      </c>
      <c r="Q55" s="197">
        <v>-3.84</v>
      </c>
      <c r="R55" s="197">
        <v>-8.33</v>
      </c>
      <c r="S55" s="197">
        <v>-5.0599999999999996</v>
      </c>
      <c r="T55" s="197">
        <v>0</v>
      </c>
      <c r="U55" s="197">
        <v>2.4500000000000002</v>
      </c>
      <c r="V55" s="197">
        <v>0</v>
      </c>
      <c r="W55" s="197">
        <v>0</v>
      </c>
      <c r="X55" s="197">
        <v>2.56</v>
      </c>
      <c r="Y55" s="197">
        <v>511.74</v>
      </c>
      <c r="Z55" s="197">
        <v>4.7</v>
      </c>
      <c r="AA55" s="197">
        <v>1.1000000000000001</v>
      </c>
      <c r="AB55" s="197">
        <v>0</v>
      </c>
      <c r="AC55" s="197">
        <v>20.260000000000002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50.92</v>
      </c>
      <c r="AJ55" s="197">
        <v>0</v>
      </c>
      <c r="AK55" s="197">
        <v>-9.8000000000000007</v>
      </c>
      <c r="AL55" s="197">
        <v>0</v>
      </c>
      <c r="AM55" s="197">
        <v>34.24</v>
      </c>
      <c r="AN55" s="197">
        <v>0</v>
      </c>
      <c r="AO55" s="197">
        <v>258.38</v>
      </c>
      <c r="AP55" s="197">
        <v>0</v>
      </c>
    </row>
    <row r="56" spans="1:42">
      <c r="A56" t="s">
        <v>98</v>
      </c>
      <c r="B56" s="197">
        <v>0</v>
      </c>
      <c r="C56" s="197">
        <v>19.37</v>
      </c>
      <c r="D56" s="197">
        <v>0</v>
      </c>
      <c r="E56" s="197">
        <v>0</v>
      </c>
      <c r="F56" s="197">
        <v>30.43</v>
      </c>
      <c r="G56" s="197">
        <v>0</v>
      </c>
      <c r="H56" s="197">
        <v>0</v>
      </c>
      <c r="I56" s="197">
        <v>38.51</v>
      </c>
      <c r="J56" s="197">
        <v>0</v>
      </c>
      <c r="K56" s="197">
        <v>20.57</v>
      </c>
      <c r="L56" s="197">
        <v>0.47</v>
      </c>
      <c r="M56" s="197">
        <v>2.44</v>
      </c>
      <c r="N56" s="197">
        <v>2.0499999999999998</v>
      </c>
      <c r="O56" s="197">
        <v>2.9</v>
      </c>
      <c r="P56" s="197">
        <v>0.8</v>
      </c>
      <c r="Q56" s="197">
        <v>-3.84</v>
      </c>
      <c r="R56" s="197">
        <v>-8.33</v>
      </c>
      <c r="S56" s="197">
        <v>-5.0599999999999996</v>
      </c>
      <c r="T56" s="197">
        <v>0</v>
      </c>
      <c r="U56" s="197">
        <v>2.4500000000000002</v>
      </c>
      <c r="V56" s="197">
        <v>0</v>
      </c>
      <c r="W56" s="197">
        <v>0</v>
      </c>
      <c r="X56" s="197">
        <v>2.56</v>
      </c>
      <c r="Y56" s="197">
        <v>511.74</v>
      </c>
      <c r="Z56" s="197">
        <v>4.7</v>
      </c>
      <c r="AA56" s="197">
        <v>0.19</v>
      </c>
      <c r="AB56" s="197">
        <v>0</v>
      </c>
      <c r="AC56" s="197">
        <v>20.260000000000002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50.92</v>
      </c>
      <c r="AJ56" s="197">
        <v>0</v>
      </c>
      <c r="AK56" s="197">
        <v>-12.02</v>
      </c>
      <c r="AL56" s="197">
        <v>0</v>
      </c>
      <c r="AM56" s="197">
        <v>34.24</v>
      </c>
      <c r="AN56" s="197">
        <v>0</v>
      </c>
      <c r="AO56" s="197">
        <v>258.38</v>
      </c>
      <c r="AP56" s="197">
        <v>0</v>
      </c>
    </row>
    <row r="57" spans="1:42">
      <c r="A57" t="s">
        <v>99</v>
      </c>
      <c r="B57" s="197">
        <v>0</v>
      </c>
      <c r="C57" s="197">
        <v>19.37</v>
      </c>
      <c r="D57" s="197">
        <v>0</v>
      </c>
      <c r="E57" s="197">
        <v>0</v>
      </c>
      <c r="F57" s="197">
        <v>30.43</v>
      </c>
      <c r="G57" s="197">
        <v>0</v>
      </c>
      <c r="H57" s="197">
        <v>0</v>
      </c>
      <c r="I57" s="197">
        <v>38.51</v>
      </c>
      <c r="J57" s="197">
        <v>0</v>
      </c>
      <c r="K57" s="197">
        <v>20.57</v>
      </c>
      <c r="L57" s="197">
        <v>0.47</v>
      </c>
      <c r="M57" s="197">
        <v>2.44</v>
      </c>
      <c r="N57" s="197">
        <v>2.0499999999999998</v>
      </c>
      <c r="O57" s="197">
        <v>2.9</v>
      </c>
      <c r="P57" s="197">
        <v>0.8</v>
      </c>
      <c r="Q57" s="197">
        <v>-3.84</v>
      </c>
      <c r="R57" s="197">
        <v>-8.33</v>
      </c>
      <c r="S57" s="197">
        <v>-5.0599999999999996</v>
      </c>
      <c r="T57" s="197">
        <v>0</v>
      </c>
      <c r="U57" s="197">
        <v>2.4500000000000002</v>
      </c>
      <c r="V57" s="197">
        <v>0</v>
      </c>
      <c r="W57" s="197">
        <v>0</v>
      </c>
      <c r="X57" s="197">
        <v>2.56</v>
      </c>
      <c r="Y57" s="197">
        <v>511.74</v>
      </c>
      <c r="Z57" s="197">
        <v>4.7</v>
      </c>
      <c r="AA57" s="197">
        <v>0.19</v>
      </c>
      <c r="AB57" s="197">
        <v>0</v>
      </c>
      <c r="AC57" s="197">
        <v>20.260000000000002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50.92</v>
      </c>
      <c r="AJ57" s="197">
        <v>0</v>
      </c>
      <c r="AK57" s="197">
        <v>-12.54</v>
      </c>
      <c r="AL57" s="197">
        <v>0</v>
      </c>
      <c r="AM57" s="197">
        <v>34.24</v>
      </c>
      <c r="AN57" s="197">
        <v>0</v>
      </c>
      <c r="AO57" s="197">
        <v>258.38</v>
      </c>
      <c r="AP57" s="197">
        <v>0</v>
      </c>
    </row>
    <row r="58" spans="1:42">
      <c r="A58" t="s">
        <v>100</v>
      </c>
      <c r="B58" s="197">
        <v>0</v>
      </c>
      <c r="C58" s="197">
        <v>19.37</v>
      </c>
      <c r="D58" s="197">
        <v>0</v>
      </c>
      <c r="E58" s="197">
        <v>0</v>
      </c>
      <c r="F58" s="197">
        <v>30.43</v>
      </c>
      <c r="G58" s="197">
        <v>0</v>
      </c>
      <c r="H58" s="197">
        <v>0</v>
      </c>
      <c r="I58" s="197">
        <v>38.51</v>
      </c>
      <c r="J58" s="197">
        <v>0</v>
      </c>
      <c r="K58" s="197">
        <v>20.57</v>
      </c>
      <c r="L58" s="197">
        <v>0.47</v>
      </c>
      <c r="M58" s="197">
        <v>2.44</v>
      </c>
      <c r="N58" s="197">
        <v>2.0499999999999998</v>
      </c>
      <c r="O58" s="197">
        <v>2.9</v>
      </c>
      <c r="P58" s="197">
        <v>0.8</v>
      </c>
      <c r="Q58" s="197">
        <v>-3.84</v>
      </c>
      <c r="R58" s="197">
        <v>-8.33</v>
      </c>
      <c r="S58" s="197">
        <v>-5.0599999999999996</v>
      </c>
      <c r="T58" s="197">
        <v>0</v>
      </c>
      <c r="U58" s="197">
        <v>2.4500000000000002</v>
      </c>
      <c r="V58" s="197">
        <v>0</v>
      </c>
      <c r="W58" s="197">
        <v>0</v>
      </c>
      <c r="X58" s="197">
        <v>2.56</v>
      </c>
      <c r="Y58" s="197">
        <v>511.74</v>
      </c>
      <c r="Z58" s="197">
        <v>4.7</v>
      </c>
      <c r="AA58" s="197">
        <v>0.19</v>
      </c>
      <c r="AB58" s="197">
        <v>0</v>
      </c>
      <c r="AC58" s="197">
        <v>20.260000000000002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50.92</v>
      </c>
      <c r="AJ58" s="197">
        <v>0</v>
      </c>
      <c r="AK58" s="197">
        <v>-12.89</v>
      </c>
      <c r="AL58" s="197">
        <v>0</v>
      </c>
      <c r="AM58" s="197">
        <v>34.24</v>
      </c>
      <c r="AN58" s="197">
        <v>0</v>
      </c>
      <c r="AO58" s="197">
        <v>258.38</v>
      </c>
      <c r="AP58" s="197">
        <v>0</v>
      </c>
    </row>
    <row r="59" spans="1:42">
      <c r="A59" t="s">
        <v>101</v>
      </c>
      <c r="B59" s="197">
        <v>0</v>
      </c>
      <c r="C59" s="197">
        <v>19.32</v>
      </c>
      <c r="D59" s="197">
        <v>0</v>
      </c>
      <c r="E59" s="197">
        <v>0</v>
      </c>
      <c r="F59" s="197">
        <v>30.43</v>
      </c>
      <c r="G59" s="197">
        <v>0</v>
      </c>
      <c r="H59" s="197">
        <v>0</v>
      </c>
      <c r="I59" s="197">
        <v>38.51</v>
      </c>
      <c r="J59" s="197">
        <v>0</v>
      </c>
      <c r="K59" s="197">
        <v>20.56</v>
      </c>
      <c r="L59" s="197">
        <v>0.47</v>
      </c>
      <c r="M59" s="197">
        <v>2.44</v>
      </c>
      <c r="N59" s="197">
        <v>2.0499999999999998</v>
      </c>
      <c r="O59" s="197">
        <v>2.9</v>
      </c>
      <c r="P59" s="197">
        <v>0.8</v>
      </c>
      <c r="Q59" s="197">
        <v>0.38</v>
      </c>
      <c r="R59" s="197">
        <v>0.73</v>
      </c>
      <c r="S59" s="197">
        <v>0.46</v>
      </c>
      <c r="T59" s="197">
        <v>0</v>
      </c>
      <c r="U59" s="197">
        <v>2.4500000000000002</v>
      </c>
      <c r="V59" s="197">
        <v>0</v>
      </c>
      <c r="W59" s="197">
        <v>0</v>
      </c>
      <c r="X59" s="197">
        <v>2.56</v>
      </c>
      <c r="Y59" s="197">
        <v>511.74</v>
      </c>
      <c r="Z59" s="197">
        <v>4.7</v>
      </c>
      <c r="AA59" s="197">
        <v>1.56</v>
      </c>
      <c r="AB59" s="197">
        <v>0</v>
      </c>
      <c r="AC59" s="197">
        <v>20.260000000000002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50.92</v>
      </c>
      <c r="AJ59" s="197">
        <v>0</v>
      </c>
      <c r="AK59" s="197">
        <v>-12.89</v>
      </c>
      <c r="AL59" s="197">
        <v>0</v>
      </c>
      <c r="AM59" s="197">
        <v>34.24</v>
      </c>
      <c r="AN59" s="197">
        <v>0</v>
      </c>
      <c r="AO59" s="197">
        <v>258.38</v>
      </c>
      <c r="AP59" s="197">
        <v>0</v>
      </c>
    </row>
    <row r="60" spans="1:42">
      <c r="A60" t="s">
        <v>102</v>
      </c>
      <c r="B60" s="197">
        <v>0</v>
      </c>
      <c r="C60" s="197">
        <v>19.32</v>
      </c>
      <c r="D60" s="197">
        <v>0</v>
      </c>
      <c r="E60" s="197">
        <v>0</v>
      </c>
      <c r="F60" s="197">
        <v>30.43</v>
      </c>
      <c r="G60" s="197">
        <v>0</v>
      </c>
      <c r="H60" s="197">
        <v>0</v>
      </c>
      <c r="I60" s="197">
        <v>38.51</v>
      </c>
      <c r="J60" s="197">
        <v>0</v>
      </c>
      <c r="K60" s="197">
        <v>20.56</v>
      </c>
      <c r="L60" s="197">
        <v>0.47</v>
      </c>
      <c r="M60" s="197">
        <v>2.44</v>
      </c>
      <c r="N60" s="197">
        <v>2.0499999999999998</v>
      </c>
      <c r="O60" s="197">
        <v>2.9</v>
      </c>
      <c r="P60" s="197">
        <v>0.8</v>
      </c>
      <c r="Q60" s="197">
        <v>0.38</v>
      </c>
      <c r="R60" s="197">
        <v>0.73</v>
      </c>
      <c r="S60" s="197">
        <v>0.46</v>
      </c>
      <c r="T60" s="197">
        <v>0</v>
      </c>
      <c r="U60" s="197">
        <v>2.4500000000000002</v>
      </c>
      <c r="V60" s="197">
        <v>0</v>
      </c>
      <c r="W60" s="197">
        <v>0</v>
      </c>
      <c r="X60" s="197">
        <v>2.56</v>
      </c>
      <c r="Y60" s="197">
        <v>511.74</v>
      </c>
      <c r="Z60" s="197">
        <v>4.7</v>
      </c>
      <c r="AA60" s="197">
        <v>1.56</v>
      </c>
      <c r="AB60" s="197">
        <v>0</v>
      </c>
      <c r="AC60" s="197">
        <v>20.260000000000002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50.92</v>
      </c>
      <c r="AJ60" s="197">
        <v>0</v>
      </c>
      <c r="AK60" s="197">
        <v>-13.24</v>
      </c>
      <c r="AL60" s="197">
        <v>0</v>
      </c>
      <c r="AM60" s="197">
        <v>34.24</v>
      </c>
      <c r="AN60" s="197">
        <v>0</v>
      </c>
      <c r="AO60" s="197">
        <v>258.38</v>
      </c>
      <c r="AP60" s="197">
        <v>0</v>
      </c>
    </row>
    <row r="61" spans="1:42">
      <c r="A61" t="s">
        <v>103</v>
      </c>
      <c r="B61" s="197">
        <v>0</v>
      </c>
      <c r="C61" s="197">
        <v>19.28</v>
      </c>
      <c r="D61" s="197">
        <v>0</v>
      </c>
      <c r="E61" s="197">
        <v>0</v>
      </c>
      <c r="F61" s="197">
        <v>30.43</v>
      </c>
      <c r="G61" s="197">
        <v>0</v>
      </c>
      <c r="H61" s="197">
        <v>0</v>
      </c>
      <c r="I61" s="197">
        <v>38.51</v>
      </c>
      <c r="J61" s="197">
        <v>0</v>
      </c>
      <c r="K61" s="197">
        <v>20.56</v>
      </c>
      <c r="L61" s="197">
        <v>0.47</v>
      </c>
      <c r="M61" s="197">
        <v>2.44</v>
      </c>
      <c r="N61" s="197">
        <v>2.0499999999999998</v>
      </c>
      <c r="O61" s="197">
        <v>2.9</v>
      </c>
      <c r="P61" s="197">
        <v>0.8</v>
      </c>
      <c r="Q61" s="197">
        <v>0.38</v>
      </c>
      <c r="R61" s="197">
        <v>0.73</v>
      </c>
      <c r="S61" s="197">
        <v>0.46</v>
      </c>
      <c r="T61" s="197">
        <v>0</v>
      </c>
      <c r="U61" s="197">
        <v>2.4500000000000002</v>
      </c>
      <c r="V61" s="197">
        <v>0</v>
      </c>
      <c r="W61" s="197">
        <v>0</v>
      </c>
      <c r="X61" s="197">
        <v>2.56</v>
      </c>
      <c r="Y61" s="197">
        <v>511.74</v>
      </c>
      <c r="Z61" s="197">
        <v>4.7</v>
      </c>
      <c r="AA61" s="197">
        <v>1.56</v>
      </c>
      <c r="AB61" s="197">
        <v>0</v>
      </c>
      <c r="AC61" s="197">
        <v>20.260000000000002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50.92</v>
      </c>
      <c r="AJ61" s="197">
        <v>0</v>
      </c>
      <c r="AK61" s="197">
        <v>-11.53</v>
      </c>
      <c r="AL61" s="197">
        <v>0</v>
      </c>
      <c r="AM61" s="197">
        <v>34.24</v>
      </c>
      <c r="AN61" s="197">
        <v>0</v>
      </c>
      <c r="AO61" s="197">
        <v>258.38</v>
      </c>
      <c r="AP61" s="197">
        <v>0</v>
      </c>
    </row>
    <row r="62" spans="1:42">
      <c r="A62" t="s">
        <v>104</v>
      </c>
      <c r="B62" s="197">
        <v>0</v>
      </c>
      <c r="C62" s="197">
        <v>19.28</v>
      </c>
      <c r="D62" s="197">
        <v>0</v>
      </c>
      <c r="E62" s="197">
        <v>0</v>
      </c>
      <c r="F62" s="197">
        <v>30.43</v>
      </c>
      <c r="G62" s="197">
        <v>0</v>
      </c>
      <c r="H62" s="197">
        <v>0</v>
      </c>
      <c r="I62" s="197">
        <v>38.51</v>
      </c>
      <c r="J62" s="197">
        <v>0</v>
      </c>
      <c r="K62" s="197">
        <v>20.56</v>
      </c>
      <c r="L62" s="197">
        <v>0.47</v>
      </c>
      <c r="M62" s="197">
        <v>2.44</v>
      </c>
      <c r="N62" s="197">
        <v>2.0499999999999998</v>
      </c>
      <c r="O62" s="197">
        <v>2.9</v>
      </c>
      <c r="P62" s="197">
        <v>0.8</v>
      </c>
      <c r="Q62" s="197">
        <v>0.38</v>
      </c>
      <c r="R62" s="197">
        <v>0.73</v>
      </c>
      <c r="S62" s="197">
        <v>0.46</v>
      </c>
      <c r="T62" s="197">
        <v>0</v>
      </c>
      <c r="U62" s="197">
        <v>2.4500000000000002</v>
      </c>
      <c r="V62" s="197">
        <v>0</v>
      </c>
      <c r="W62" s="197">
        <v>0</v>
      </c>
      <c r="X62" s="197">
        <v>2.56</v>
      </c>
      <c r="Y62" s="197">
        <v>511.74</v>
      </c>
      <c r="Z62" s="197">
        <v>4.7</v>
      </c>
      <c r="AA62" s="197">
        <v>1.56</v>
      </c>
      <c r="AB62" s="197">
        <v>0</v>
      </c>
      <c r="AC62" s="197">
        <v>20.62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50.92</v>
      </c>
      <c r="AJ62" s="197">
        <v>0</v>
      </c>
      <c r="AK62" s="197">
        <v>-14.32</v>
      </c>
      <c r="AL62" s="197">
        <v>0</v>
      </c>
      <c r="AM62" s="197">
        <v>34.24</v>
      </c>
      <c r="AN62" s="197">
        <v>0</v>
      </c>
      <c r="AO62" s="197">
        <v>258.38</v>
      </c>
      <c r="AP62" s="197">
        <v>0</v>
      </c>
    </row>
    <row r="63" spans="1:42">
      <c r="A63" t="s">
        <v>105</v>
      </c>
      <c r="B63" s="197">
        <v>0</v>
      </c>
      <c r="C63" s="197">
        <v>19.28</v>
      </c>
      <c r="D63" s="197">
        <v>0</v>
      </c>
      <c r="E63" s="197">
        <v>0</v>
      </c>
      <c r="F63" s="197">
        <v>30.43</v>
      </c>
      <c r="G63" s="197">
        <v>0</v>
      </c>
      <c r="H63" s="197">
        <v>0</v>
      </c>
      <c r="I63" s="197">
        <v>38.51</v>
      </c>
      <c r="J63" s="197">
        <v>0</v>
      </c>
      <c r="K63" s="197">
        <v>20.56</v>
      </c>
      <c r="L63" s="197">
        <v>0.47</v>
      </c>
      <c r="M63" s="197">
        <v>2.44</v>
      </c>
      <c r="N63" s="197">
        <v>2.0499999999999998</v>
      </c>
      <c r="O63" s="197">
        <v>2.9</v>
      </c>
      <c r="P63" s="197">
        <v>0.8</v>
      </c>
      <c r="Q63" s="197">
        <v>0.38</v>
      </c>
      <c r="R63" s="197">
        <v>0.73</v>
      </c>
      <c r="S63" s="197">
        <v>0.46</v>
      </c>
      <c r="T63" s="197">
        <v>0</v>
      </c>
      <c r="U63" s="197">
        <v>2.4500000000000002</v>
      </c>
      <c r="V63" s="197">
        <v>0</v>
      </c>
      <c r="W63" s="197">
        <v>0</v>
      </c>
      <c r="X63" s="197">
        <v>2.56</v>
      </c>
      <c r="Y63" s="197">
        <v>511.74</v>
      </c>
      <c r="Z63" s="197">
        <v>4.7</v>
      </c>
      <c r="AA63" s="197">
        <v>1.56</v>
      </c>
      <c r="AB63" s="197">
        <v>0</v>
      </c>
      <c r="AC63" s="197">
        <v>20.62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50.92</v>
      </c>
      <c r="AJ63" s="197">
        <v>0</v>
      </c>
      <c r="AK63" s="197">
        <v>-13.96</v>
      </c>
      <c r="AL63" s="197">
        <v>0</v>
      </c>
      <c r="AM63" s="197">
        <v>34.24</v>
      </c>
      <c r="AN63" s="197">
        <v>0</v>
      </c>
      <c r="AO63" s="197">
        <v>258.38</v>
      </c>
      <c r="AP63" s="197">
        <v>0</v>
      </c>
    </row>
    <row r="64" spans="1:42">
      <c r="A64" t="s">
        <v>106</v>
      </c>
      <c r="B64" s="197">
        <v>0</v>
      </c>
      <c r="C64" s="197">
        <v>19.28</v>
      </c>
      <c r="D64" s="197">
        <v>0</v>
      </c>
      <c r="E64" s="197">
        <v>0</v>
      </c>
      <c r="F64" s="197">
        <v>30.43</v>
      </c>
      <c r="G64" s="197">
        <v>0</v>
      </c>
      <c r="H64" s="197">
        <v>0</v>
      </c>
      <c r="I64" s="197">
        <v>38.51</v>
      </c>
      <c r="J64" s="197">
        <v>0</v>
      </c>
      <c r="K64" s="197">
        <v>20.56</v>
      </c>
      <c r="L64" s="197">
        <v>0.47</v>
      </c>
      <c r="M64" s="197">
        <v>2.44</v>
      </c>
      <c r="N64" s="197">
        <v>2.0499999999999998</v>
      </c>
      <c r="O64" s="197">
        <v>2.9</v>
      </c>
      <c r="P64" s="197">
        <v>0.8</v>
      </c>
      <c r="Q64" s="197">
        <v>0.38</v>
      </c>
      <c r="R64" s="197">
        <v>0.73</v>
      </c>
      <c r="S64" s="197">
        <v>0.46</v>
      </c>
      <c r="T64" s="197">
        <v>0</v>
      </c>
      <c r="U64" s="197">
        <v>2.4500000000000002</v>
      </c>
      <c r="V64" s="197">
        <v>0</v>
      </c>
      <c r="W64" s="197">
        <v>0</v>
      </c>
      <c r="X64" s="197">
        <v>2.56</v>
      </c>
      <c r="Y64" s="197">
        <v>511.74</v>
      </c>
      <c r="Z64" s="197">
        <v>4.7</v>
      </c>
      <c r="AA64" s="197">
        <v>1.56</v>
      </c>
      <c r="AB64" s="197">
        <v>0</v>
      </c>
      <c r="AC64" s="197">
        <v>20.62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50.92</v>
      </c>
      <c r="AJ64" s="197">
        <v>0</v>
      </c>
      <c r="AK64" s="197">
        <v>-14.32</v>
      </c>
      <c r="AL64" s="197">
        <v>0</v>
      </c>
      <c r="AM64" s="197">
        <v>34.24</v>
      </c>
      <c r="AN64" s="197">
        <v>0</v>
      </c>
      <c r="AO64" s="197">
        <v>258.38</v>
      </c>
      <c r="AP64" s="197">
        <v>0</v>
      </c>
    </row>
    <row r="65" spans="1:42">
      <c r="A65" t="s">
        <v>107</v>
      </c>
      <c r="B65" s="197">
        <v>0</v>
      </c>
      <c r="C65" s="197">
        <v>19.28</v>
      </c>
      <c r="D65" s="197">
        <v>0</v>
      </c>
      <c r="E65" s="197">
        <v>0</v>
      </c>
      <c r="F65" s="197">
        <v>30.43</v>
      </c>
      <c r="G65" s="197">
        <v>0</v>
      </c>
      <c r="H65" s="197">
        <v>0</v>
      </c>
      <c r="I65" s="197">
        <v>38.51</v>
      </c>
      <c r="J65" s="197">
        <v>0</v>
      </c>
      <c r="K65" s="197">
        <v>20.56</v>
      </c>
      <c r="L65" s="197">
        <v>0.47</v>
      </c>
      <c r="M65" s="197">
        <v>2.44</v>
      </c>
      <c r="N65" s="197">
        <v>2.0499999999999998</v>
      </c>
      <c r="O65" s="197">
        <v>2.9</v>
      </c>
      <c r="P65" s="197">
        <v>0.8</v>
      </c>
      <c r="Q65" s="197">
        <v>0.38</v>
      </c>
      <c r="R65" s="197">
        <v>0.73</v>
      </c>
      <c r="S65" s="197">
        <v>0.46</v>
      </c>
      <c r="T65" s="197">
        <v>0</v>
      </c>
      <c r="U65" s="197">
        <v>2.4500000000000002</v>
      </c>
      <c r="V65" s="197">
        <v>0</v>
      </c>
      <c r="W65" s="197">
        <v>0</v>
      </c>
      <c r="X65" s="197">
        <v>2.56</v>
      </c>
      <c r="Y65" s="197">
        <v>511.74</v>
      </c>
      <c r="Z65" s="197">
        <v>4.7</v>
      </c>
      <c r="AA65" s="197">
        <v>1.56</v>
      </c>
      <c r="AB65" s="197">
        <v>0</v>
      </c>
      <c r="AC65" s="197">
        <v>20.62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50.92</v>
      </c>
      <c r="AJ65" s="197">
        <v>0</v>
      </c>
      <c r="AK65" s="197">
        <v>-14.32</v>
      </c>
      <c r="AL65" s="197">
        <v>0</v>
      </c>
      <c r="AM65" s="197">
        <v>34.24</v>
      </c>
      <c r="AN65" s="197">
        <v>0</v>
      </c>
      <c r="AO65" s="197">
        <v>258.38</v>
      </c>
      <c r="AP65" s="197">
        <v>0</v>
      </c>
    </row>
    <row r="66" spans="1:42">
      <c r="A66" t="s">
        <v>108</v>
      </c>
      <c r="B66" s="197">
        <v>0</v>
      </c>
      <c r="C66" s="197">
        <v>19.28</v>
      </c>
      <c r="D66" s="197">
        <v>0</v>
      </c>
      <c r="E66" s="197">
        <v>0</v>
      </c>
      <c r="F66" s="197">
        <v>30.43</v>
      </c>
      <c r="G66" s="197">
        <v>0</v>
      </c>
      <c r="H66" s="197">
        <v>0</v>
      </c>
      <c r="I66" s="197">
        <v>38.51</v>
      </c>
      <c r="J66" s="197">
        <v>0</v>
      </c>
      <c r="K66" s="197">
        <v>20.56</v>
      </c>
      <c r="L66" s="197">
        <v>0.47</v>
      </c>
      <c r="M66" s="197">
        <v>2.44</v>
      </c>
      <c r="N66" s="197">
        <v>2.0499999999999998</v>
      </c>
      <c r="O66" s="197">
        <v>2.9</v>
      </c>
      <c r="P66" s="197">
        <v>0.8</v>
      </c>
      <c r="Q66" s="197">
        <v>0.38</v>
      </c>
      <c r="R66" s="197">
        <v>0.73</v>
      </c>
      <c r="S66" s="197">
        <v>0.46</v>
      </c>
      <c r="T66" s="197">
        <v>0</v>
      </c>
      <c r="U66" s="197">
        <v>2.4500000000000002</v>
      </c>
      <c r="V66" s="197">
        <v>0</v>
      </c>
      <c r="W66" s="197">
        <v>0</v>
      </c>
      <c r="X66" s="197">
        <v>2.56</v>
      </c>
      <c r="Y66" s="197">
        <v>511.74</v>
      </c>
      <c r="Z66" s="197">
        <v>4.7</v>
      </c>
      <c r="AA66" s="197">
        <v>1.56</v>
      </c>
      <c r="AB66" s="197">
        <v>0</v>
      </c>
      <c r="AC66" s="197">
        <v>20.62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50.92</v>
      </c>
      <c r="AJ66" s="197">
        <v>0</v>
      </c>
      <c r="AK66" s="197">
        <v>-14.32</v>
      </c>
      <c r="AL66" s="197">
        <v>0</v>
      </c>
      <c r="AM66" s="197">
        <v>34.24</v>
      </c>
      <c r="AN66" s="197">
        <v>0</v>
      </c>
      <c r="AO66" s="197">
        <v>258.38</v>
      </c>
      <c r="AP66" s="197">
        <v>0</v>
      </c>
    </row>
    <row r="67" spans="1:42">
      <c r="A67" t="s">
        <v>109</v>
      </c>
      <c r="B67" s="197">
        <v>0</v>
      </c>
      <c r="C67" s="197">
        <v>19.37</v>
      </c>
      <c r="D67" s="197">
        <v>0</v>
      </c>
      <c r="E67" s="197">
        <v>0</v>
      </c>
      <c r="F67" s="197">
        <v>30.43</v>
      </c>
      <c r="G67" s="197">
        <v>0</v>
      </c>
      <c r="H67" s="197">
        <v>0</v>
      </c>
      <c r="I67" s="197">
        <v>38.51</v>
      </c>
      <c r="J67" s="197">
        <v>0</v>
      </c>
      <c r="K67" s="197">
        <v>20.56</v>
      </c>
      <c r="L67" s="197">
        <v>0.47</v>
      </c>
      <c r="M67" s="197">
        <v>2.44</v>
      </c>
      <c r="N67" s="197">
        <v>2.0499999999999998</v>
      </c>
      <c r="O67" s="197">
        <v>2.9</v>
      </c>
      <c r="P67" s="197">
        <v>0.8</v>
      </c>
      <c r="Q67" s="197">
        <v>0.38</v>
      </c>
      <c r="R67" s="197">
        <v>0.73</v>
      </c>
      <c r="S67" s="197">
        <v>0.46</v>
      </c>
      <c r="T67" s="197">
        <v>0</v>
      </c>
      <c r="U67" s="197">
        <v>2.4500000000000002</v>
      </c>
      <c r="V67" s="197">
        <v>0</v>
      </c>
      <c r="W67" s="197">
        <v>0</v>
      </c>
      <c r="X67" s="197">
        <v>2.56</v>
      </c>
      <c r="Y67" s="197">
        <v>511.74</v>
      </c>
      <c r="Z67" s="197">
        <v>4.7</v>
      </c>
      <c r="AA67" s="197">
        <v>1.56</v>
      </c>
      <c r="AB67" s="197">
        <v>0</v>
      </c>
      <c r="AC67" s="197">
        <v>20.62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50.92</v>
      </c>
      <c r="AJ67" s="197">
        <v>0</v>
      </c>
      <c r="AK67" s="197">
        <v>-14.32</v>
      </c>
      <c r="AL67" s="197">
        <v>0</v>
      </c>
      <c r="AM67" s="197">
        <v>34.24</v>
      </c>
      <c r="AN67" s="197">
        <v>0</v>
      </c>
      <c r="AO67" s="197">
        <v>258.38</v>
      </c>
      <c r="AP67" s="197">
        <v>0</v>
      </c>
    </row>
    <row r="68" spans="1:42">
      <c r="A68" t="s">
        <v>110</v>
      </c>
      <c r="B68" s="197">
        <v>0</v>
      </c>
      <c r="C68" s="197">
        <v>19.37</v>
      </c>
      <c r="D68" s="197">
        <v>0</v>
      </c>
      <c r="E68" s="197">
        <v>0</v>
      </c>
      <c r="F68" s="197">
        <v>30.43</v>
      </c>
      <c r="G68" s="197">
        <v>0</v>
      </c>
      <c r="H68" s="197">
        <v>0</v>
      </c>
      <c r="I68" s="197">
        <v>38.51</v>
      </c>
      <c r="J68" s="197">
        <v>0</v>
      </c>
      <c r="K68" s="197">
        <v>20.56</v>
      </c>
      <c r="L68" s="197">
        <v>0.47</v>
      </c>
      <c r="M68" s="197">
        <v>2.44</v>
      </c>
      <c r="N68" s="197">
        <v>2.0499999999999998</v>
      </c>
      <c r="O68" s="197">
        <v>2.9</v>
      </c>
      <c r="P68" s="197">
        <v>0.8</v>
      </c>
      <c r="Q68" s="197">
        <v>0.38</v>
      </c>
      <c r="R68" s="197">
        <v>0.73</v>
      </c>
      <c r="S68" s="197">
        <v>0.46</v>
      </c>
      <c r="T68" s="197">
        <v>0</v>
      </c>
      <c r="U68" s="197">
        <v>2.4500000000000002</v>
      </c>
      <c r="V68" s="197">
        <v>0</v>
      </c>
      <c r="W68" s="197">
        <v>0</v>
      </c>
      <c r="X68" s="197">
        <v>2.56</v>
      </c>
      <c r="Y68" s="197">
        <v>511.74</v>
      </c>
      <c r="Z68" s="197">
        <v>4.7</v>
      </c>
      <c r="AA68" s="197">
        <v>1.56</v>
      </c>
      <c r="AB68" s="197">
        <v>0</v>
      </c>
      <c r="AC68" s="197">
        <v>20.62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50.92</v>
      </c>
      <c r="AJ68" s="197">
        <v>0</v>
      </c>
      <c r="AK68" s="197">
        <v>-15.78</v>
      </c>
      <c r="AL68" s="197">
        <v>0</v>
      </c>
      <c r="AM68" s="197">
        <v>34.24</v>
      </c>
      <c r="AN68" s="197">
        <v>0</v>
      </c>
      <c r="AO68" s="197">
        <v>258.38</v>
      </c>
      <c r="AP68" s="197">
        <v>0</v>
      </c>
    </row>
    <row r="69" spans="1:42">
      <c r="A69" t="s">
        <v>111</v>
      </c>
      <c r="B69" s="197">
        <v>0</v>
      </c>
      <c r="C69" s="197">
        <v>19.37</v>
      </c>
      <c r="D69" s="197">
        <v>0</v>
      </c>
      <c r="E69" s="197">
        <v>0</v>
      </c>
      <c r="F69" s="197">
        <v>30.43</v>
      </c>
      <c r="G69" s="197">
        <v>0</v>
      </c>
      <c r="H69" s="197">
        <v>0</v>
      </c>
      <c r="I69" s="197">
        <v>38.51</v>
      </c>
      <c r="J69" s="197">
        <v>0</v>
      </c>
      <c r="K69" s="197">
        <v>20.56</v>
      </c>
      <c r="L69" s="197">
        <v>0.47</v>
      </c>
      <c r="M69" s="197">
        <v>2.44</v>
      </c>
      <c r="N69" s="197">
        <v>2.0499999999999998</v>
      </c>
      <c r="O69" s="197">
        <v>2.9</v>
      </c>
      <c r="P69" s="197">
        <v>0.8</v>
      </c>
      <c r="Q69" s="197">
        <v>0.38</v>
      </c>
      <c r="R69" s="197">
        <v>0.73</v>
      </c>
      <c r="S69" s="197">
        <v>0.46</v>
      </c>
      <c r="T69" s="197">
        <v>0</v>
      </c>
      <c r="U69" s="197">
        <v>2.4500000000000002</v>
      </c>
      <c r="V69" s="197">
        <v>0</v>
      </c>
      <c r="W69" s="197">
        <v>0</v>
      </c>
      <c r="X69" s="197">
        <v>2.56</v>
      </c>
      <c r="Y69" s="197">
        <v>511.74</v>
      </c>
      <c r="Z69" s="197">
        <v>4.7</v>
      </c>
      <c r="AA69" s="197">
        <v>1.56</v>
      </c>
      <c r="AB69" s="197">
        <v>0</v>
      </c>
      <c r="AC69" s="197">
        <v>20.62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50.92</v>
      </c>
      <c r="AJ69" s="197">
        <v>0</v>
      </c>
      <c r="AK69" s="197">
        <v>-15.05</v>
      </c>
      <c r="AL69" s="197">
        <v>0</v>
      </c>
      <c r="AM69" s="197">
        <v>34.24</v>
      </c>
      <c r="AN69" s="197">
        <v>0</v>
      </c>
      <c r="AO69" s="197">
        <v>258.38</v>
      </c>
      <c r="AP69" s="197">
        <v>0</v>
      </c>
    </row>
    <row r="70" spans="1:42">
      <c r="A70" t="s">
        <v>112</v>
      </c>
      <c r="B70" s="197">
        <v>0</v>
      </c>
      <c r="C70" s="197">
        <v>19.37</v>
      </c>
      <c r="D70" s="197">
        <v>0</v>
      </c>
      <c r="E70" s="197">
        <v>0</v>
      </c>
      <c r="F70" s="197">
        <v>30.43</v>
      </c>
      <c r="G70" s="197">
        <v>0</v>
      </c>
      <c r="H70" s="197">
        <v>0</v>
      </c>
      <c r="I70" s="197">
        <v>38.51</v>
      </c>
      <c r="J70" s="197">
        <v>0</v>
      </c>
      <c r="K70" s="197">
        <v>20.56</v>
      </c>
      <c r="L70" s="197">
        <v>0.47</v>
      </c>
      <c r="M70" s="197">
        <v>2.44</v>
      </c>
      <c r="N70" s="197">
        <v>2.0499999999999998</v>
      </c>
      <c r="O70" s="197">
        <v>2.9</v>
      </c>
      <c r="P70" s="197">
        <v>0.8</v>
      </c>
      <c r="Q70" s="197">
        <v>0.38</v>
      </c>
      <c r="R70" s="197">
        <v>0.73</v>
      </c>
      <c r="S70" s="197">
        <v>0.46</v>
      </c>
      <c r="T70" s="197">
        <v>0</v>
      </c>
      <c r="U70" s="197">
        <v>2.4500000000000002</v>
      </c>
      <c r="V70" s="197">
        <v>0</v>
      </c>
      <c r="W70" s="197">
        <v>0</v>
      </c>
      <c r="X70" s="197">
        <v>2.56</v>
      </c>
      <c r="Y70" s="197">
        <v>511.74</v>
      </c>
      <c r="Z70" s="197">
        <v>4.7</v>
      </c>
      <c r="AA70" s="197">
        <v>1.56</v>
      </c>
      <c r="AB70" s="197">
        <v>0</v>
      </c>
      <c r="AC70" s="197">
        <v>20.62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50.92</v>
      </c>
      <c r="AJ70" s="197">
        <v>0</v>
      </c>
      <c r="AK70" s="197">
        <v>-14.32</v>
      </c>
      <c r="AL70" s="197">
        <v>0</v>
      </c>
      <c r="AM70" s="197">
        <v>34.24</v>
      </c>
      <c r="AN70" s="197">
        <v>0</v>
      </c>
      <c r="AO70" s="197">
        <v>258.38</v>
      </c>
      <c r="AP70" s="197">
        <v>0</v>
      </c>
    </row>
    <row r="71" spans="1:42">
      <c r="A71" t="s">
        <v>113</v>
      </c>
      <c r="B71" s="197">
        <v>0</v>
      </c>
      <c r="C71" s="197">
        <v>19.37</v>
      </c>
      <c r="D71" s="197">
        <v>0</v>
      </c>
      <c r="E71" s="197">
        <v>0</v>
      </c>
      <c r="F71" s="197">
        <v>30.43</v>
      </c>
      <c r="G71" s="197">
        <v>0</v>
      </c>
      <c r="H71" s="197">
        <v>0</v>
      </c>
      <c r="I71" s="197">
        <v>38.51</v>
      </c>
      <c r="J71" s="197">
        <v>0</v>
      </c>
      <c r="K71" s="197">
        <v>20.56</v>
      </c>
      <c r="L71" s="197">
        <v>0.47</v>
      </c>
      <c r="M71" s="197">
        <v>2.44</v>
      </c>
      <c r="N71" s="197">
        <v>2.0499999999999998</v>
      </c>
      <c r="O71" s="197">
        <v>2.9</v>
      </c>
      <c r="P71" s="197">
        <v>0.8</v>
      </c>
      <c r="Q71" s="197">
        <v>0.38</v>
      </c>
      <c r="R71" s="197">
        <v>0.73</v>
      </c>
      <c r="S71" s="197">
        <v>0.46</v>
      </c>
      <c r="T71" s="197">
        <v>0</v>
      </c>
      <c r="U71" s="197">
        <v>2.4500000000000002</v>
      </c>
      <c r="V71" s="197">
        <v>0</v>
      </c>
      <c r="W71" s="197">
        <v>0</v>
      </c>
      <c r="X71" s="197">
        <v>2.56</v>
      </c>
      <c r="Y71" s="197">
        <v>511.74</v>
      </c>
      <c r="Z71" s="197">
        <v>4.7</v>
      </c>
      <c r="AA71" s="197">
        <v>1.56</v>
      </c>
      <c r="AB71" s="197">
        <v>0</v>
      </c>
      <c r="AC71" s="197">
        <v>20.62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50.92</v>
      </c>
      <c r="AJ71" s="197">
        <v>0</v>
      </c>
      <c r="AK71" s="197">
        <v>-13.6</v>
      </c>
      <c r="AL71" s="197">
        <v>0</v>
      </c>
      <c r="AM71" s="197">
        <v>34.24</v>
      </c>
      <c r="AN71" s="197">
        <v>0</v>
      </c>
      <c r="AO71" s="197">
        <v>258.38</v>
      </c>
      <c r="AP71" s="197">
        <v>0</v>
      </c>
    </row>
    <row r="72" spans="1:42">
      <c r="A72" t="s">
        <v>114</v>
      </c>
      <c r="B72" s="197">
        <v>0</v>
      </c>
      <c r="C72" s="197">
        <v>19.37</v>
      </c>
      <c r="D72" s="197">
        <v>0</v>
      </c>
      <c r="E72" s="197">
        <v>0</v>
      </c>
      <c r="F72" s="197">
        <v>30.43</v>
      </c>
      <c r="G72" s="197">
        <v>0</v>
      </c>
      <c r="H72" s="197">
        <v>0</v>
      </c>
      <c r="I72" s="197">
        <v>38.51</v>
      </c>
      <c r="J72" s="197">
        <v>0</v>
      </c>
      <c r="K72" s="197">
        <v>20.56</v>
      </c>
      <c r="L72" s="197">
        <v>0.47</v>
      </c>
      <c r="M72" s="197">
        <v>2.44</v>
      </c>
      <c r="N72" s="197">
        <v>2.0499999999999998</v>
      </c>
      <c r="O72" s="197">
        <v>2.9</v>
      </c>
      <c r="P72" s="197">
        <v>0.8</v>
      </c>
      <c r="Q72" s="197">
        <v>0.38</v>
      </c>
      <c r="R72" s="197">
        <v>0.73</v>
      </c>
      <c r="S72" s="197">
        <v>0.46</v>
      </c>
      <c r="T72" s="197">
        <v>0</v>
      </c>
      <c r="U72" s="197">
        <v>2.4500000000000002</v>
      </c>
      <c r="V72" s="197">
        <v>0</v>
      </c>
      <c r="W72" s="197">
        <v>0</v>
      </c>
      <c r="X72" s="197">
        <v>2.56</v>
      </c>
      <c r="Y72" s="197">
        <v>511.74</v>
      </c>
      <c r="Z72" s="197">
        <v>4.7</v>
      </c>
      <c r="AA72" s="197">
        <v>1.56</v>
      </c>
      <c r="AB72" s="197">
        <v>0</v>
      </c>
      <c r="AC72" s="197">
        <v>20.62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50.92</v>
      </c>
      <c r="AJ72" s="197">
        <v>0</v>
      </c>
      <c r="AK72" s="197">
        <v>-13.24</v>
      </c>
      <c r="AL72" s="197">
        <v>0</v>
      </c>
      <c r="AM72" s="197">
        <v>34.24</v>
      </c>
      <c r="AN72" s="197">
        <v>0</v>
      </c>
      <c r="AO72" s="197">
        <v>258.38</v>
      </c>
      <c r="AP72" s="197">
        <v>0</v>
      </c>
    </row>
    <row r="73" spans="1:42">
      <c r="A73" t="s">
        <v>115</v>
      </c>
      <c r="B73" s="197">
        <v>0</v>
      </c>
      <c r="C73" s="197">
        <v>19.37</v>
      </c>
      <c r="D73" s="197">
        <v>0</v>
      </c>
      <c r="E73" s="197">
        <v>0</v>
      </c>
      <c r="F73" s="197">
        <v>30.43</v>
      </c>
      <c r="G73" s="197">
        <v>0</v>
      </c>
      <c r="H73" s="197">
        <v>0</v>
      </c>
      <c r="I73" s="197">
        <v>38.51</v>
      </c>
      <c r="J73" s="197">
        <v>0</v>
      </c>
      <c r="K73" s="197">
        <v>20.56</v>
      </c>
      <c r="L73" s="197">
        <v>0.47</v>
      </c>
      <c r="M73" s="197">
        <v>2.44</v>
      </c>
      <c r="N73" s="197">
        <v>2.0499999999999998</v>
      </c>
      <c r="O73" s="197">
        <v>2.9</v>
      </c>
      <c r="P73" s="197">
        <v>0.8</v>
      </c>
      <c r="Q73" s="197">
        <v>0.38</v>
      </c>
      <c r="R73" s="197">
        <v>0.73</v>
      </c>
      <c r="S73" s="197">
        <v>0.46</v>
      </c>
      <c r="T73" s="197">
        <v>0</v>
      </c>
      <c r="U73" s="197">
        <v>2.4500000000000002</v>
      </c>
      <c r="V73" s="197">
        <v>0</v>
      </c>
      <c r="W73" s="197">
        <v>0</v>
      </c>
      <c r="X73" s="197">
        <v>2.56</v>
      </c>
      <c r="Y73" s="197">
        <v>511.74</v>
      </c>
      <c r="Z73" s="197">
        <v>4.7</v>
      </c>
      <c r="AA73" s="197">
        <v>1.56</v>
      </c>
      <c r="AB73" s="197">
        <v>0</v>
      </c>
      <c r="AC73" s="197">
        <v>20.62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50.92</v>
      </c>
      <c r="AJ73" s="197">
        <v>0</v>
      </c>
      <c r="AK73" s="197">
        <v>-11.23</v>
      </c>
      <c r="AL73" s="197">
        <v>0</v>
      </c>
      <c r="AM73" s="197">
        <v>34.24</v>
      </c>
      <c r="AN73" s="197">
        <v>0</v>
      </c>
      <c r="AO73" s="197">
        <v>258.38</v>
      </c>
      <c r="AP73" s="197">
        <v>0</v>
      </c>
    </row>
    <row r="74" spans="1:42">
      <c r="A74" t="s">
        <v>116</v>
      </c>
      <c r="B74" s="197">
        <v>0</v>
      </c>
      <c r="C74" s="197">
        <v>19.37</v>
      </c>
      <c r="D74" s="197">
        <v>0</v>
      </c>
      <c r="E74" s="197">
        <v>0</v>
      </c>
      <c r="F74" s="197">
        <v>30.43</v>
      </c>
      <c r="G74" s="197">
        <v>0</v>
      </c>
      <c r="H74" s="197">
        <v>0</v>
      </c>
      <c r="I74" s="197">
        <v>38.51</v>
      </c>
      <c r="J74" s="197">
        <v>0</v>
      </c>
      <c r="K74" s="197">
        <v>20.56</v>
      </c>
      <c r="L74" s="197">
        <v>0.47</v>
      </c>
      <c r="M74" s="197">
        <v>2.44</v>
      </c>
      <c r="N74" s="197">
        <v>2.0499999999999998</v>
      </c>
      <c r="O74" s="197">
        <v>2.9</v>
      </c>
      <c r="P74" s="197">
        <v>0.8</v>
      </c>
      <c r="Q74" s="197">
        <v>0.38</v>
      </c>
      <c r="R74" s="197">
        <v>0.73</v>
      </c>
      <c r="S74" s="197">
        <v>0.46</v>
      </c>
      <c r="T74" s="197">
        <v>0</v>
      </c>
      <c r="U74" s="197">
        <v>2.4500000000000002</v>
      </c>
      <c r="V74" s="197">
        <v>0</v>
      </c>
      <c r="W74" s="197">
        <v>0</v>
      </c>
      <c r="X74" s="197">
        <v>2.56</v>
      </c>
      <c r="Y74" s="197">
        <v>511.74</v>
      </c>
      <c r="Z74" s="197">
        <v>4.7</v>
      </c>
      <c r="AA74" s="197">
        <v>1.56</v>
      </c>
      <c r="AB74" s="197">
        <v>0</v>
      </c>
      <c r="AC74" s="197">
        <v>20.62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50.92</v>
      </c>
      <c r="AJ74" s="197">
        <v>0</v>
      </c>
      <c r="AK74" s="197">
        <v>-12.89</v>
      </c>
      <c r="AL74" s="197">
        <v>0</v>
      </c>
      <c r="AM74" s="197">
        <v>34.24</v>
      </c>
      <c r="AN74" s="197">
        <v>0</v>
      </c>
      <c r="AO74" s="197">
        <v>258.38</v>
      </c>
      <c r="AP74" s="197">
        <v>0</v>
      </c>
    </row>
    <row r="75" spans="1:42">
      <c r="A75" t="s">
        <v>117</v>
      </c>
      <c r="B75" s="197">
        <v>0</v>
      </c>
      <c r="C75" s="197">
        <v>19.37</v>
      </c>
      <c r="D75" s="197">
        <v>0</v>
      </c>
      <c r="E75" s="197">
        <v>0</v>
      </c>
      <c r="F75" s="197">
        <v>30.43</v>
      </c>
      <c r="G75" s="197">
        <v>0</v>
      </c>
      <c r="H75" s="197">
        <v>0</v>
      </c>
      <c r="I75" s="197">
        <v>38.51</v>
      </c>
      <c r="J75" s="197">
        <v>0</v>
      </c>
      <c r="K75" s="197">
        <v>20.56</v>
      </c>
      <c r="L75" s="197">
        <v>0.47</v>
      </c>
      <c r="M75" s="197">
        <v>2.52</v>
      </c>
      <c r="N75" s="197">
        <v>2.0499999999999998</v>
      </c>
      <c r="O75" s="197">
        <v>2.9</v>
      </c>
      <c r="P75" s="197">
        <v>0.87</v>
      </c>
      <c r="Q75" s="197">
        <v>0.38</v>
      </c>
      <c r="R75" s="197">
        <v>0.73</v>
      </c>
      <c r="S75" s="197">
        <v>0.46</v>
      </c>
      <c r="T75" s="197">
        <v>0</v>
      </c>
      <c r="U75" s="197">
        <v>2.4500000000000002</v>
      </c>
      <c r="V75" s="197">
        <v>0</v>
      </c>
      <c r="W75" s="197">
        <v>0</v>
      </c>
      <c r="X75" s="197">
        <v>2.56</v>
      </c>
      <c r="Y75" s="197">
        <v>511.74</v>
      </c>
      <c r="Z75" s="197">
        <v>4.7</v>
      </c>
      <c r="AA75" s="197">
        <v>1.56</v>
      </c>
      <c r="AB75" s="197">
        <v>0</v>
      </c>
      <c r="AC75" s="197">
        <v>20.62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52.05</v>
      </c>
      <c r="AJ75" s="197">
        <v>0</v>
      </c>
      <c r="AK75" s="197">
        <v>-12.09</v>
      </c>
      <c r="AL75" s="197">
        <v>0</v>
      </c>
      <c r="AM75" s="197">
        <v>34.24</v>
      </c>
      <c r="AN75" s="197">
        <v>0</v>
      </c>
      <c r="AO75" s="197">
        <v>258.38</v>
      </c>
      <c r="AP75" s="197">
        <v>0</v>
      </c>
    </row>
    <row r="76" spans="1:42">
      <c r="A76" t="s">
        <v>118</v>
      </c>
      <c r="B76" s="197">
        <v>0</v>
      </c>
      <c r="C76" s="197">
        <v>19.37</v>
      </c>
      <c r="D76" s="197">
        <v>0</v>
      </c>
      <c r="E76" s="197">
        <v>0</v>
      </c>
      <c r="F76" s="197">
        <v>30.43</v>
      </c>
      <c r="G76" s="197">
        <v>0</v>
      </c>
      <c r="H76" s="197">
        <v>0</v>
      </c>
      <c r="I76" s="197">
        <v>38.51</v>
      </c>
      <c r="J76" s="197">
        <v>0</v>
      </c>
      <c r="K76" s="197">
        <v>20.56</v>
      </c>
      <c r="L76" s="197">
        <v>0.47</v>
      </c>
      <c r="M76" s="197">
        <v>2.52</v>
      </c>
      <c r="N76" s="197">
        <v>2.0499999999999998</v>
      </c>
      <c r="O76" s="197">
        <v>2.9</v>
      </c>
      <c r="P76" s="197">
        <v>0.87</v>
      </c>
      <c r="Q76" s="197">
        <v>0.38</v>
      </c>
      <c r="R76" s="197">
        <v>0.73</v>
      </c>
      <c r="S76" s="197">
        <v>0.46</v>
      </c>
      <c r="T76" s="197">
        <v>0</v>
      </c>
      <c r="U76" s="197">
        <v>2.4500000000000002</v>
      </c>
      <c r="V76" s="197">
        <v>0</v>
      </c>
      <c r="W76" s="197">
        <v>0</v>
      </c>
      <c r="X76" s="197">
        <v>2.56</v>
      </c>
      <c r="Y76" s="197">
        <v>511.74</v>
      </c>
      <c r="Z76" s="197">
        <v>4.7</v>
      </c>
      <c r="AA76" s="197">
        <v>1.56</v>
      </c>
      <c r="AB76" s="197">
        <v>0</v>
      </c>
      <c r="AC76" s="197">
        <v>20.62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52.05</v>
      </c>
      <c r="AJ76" s="197">
        <v>0</v>
      </c>
      <c r="AK76" s="197">
        <v>-11.65</v>
      </c>
      <c r="AL76" s="197">
        <v>0</v>
      </c>
      <c r="AM76" s="197">
        <v>34.24</v>
      </c>
      <c r="AN76" s="197">
        <v>0</v>
      </c>
      <c r="AO76" s="197">
        <v>258.38</v>
      </c>
      <c r="AP76" s="197">
        <v>0</v>
      </c>
    </row>
    <row r="77" spans="1:42">
      <c r="A77" t="s">
        <v>119</v>
      </c>
      <c r="B77" s="197">
        <v>0</v>
      </c>
      <c r="C77" s="197">
        <v>19.37</v>
      </c>
      <c r="D77" s="197">
        <v>0</v>
      </c>
      <c r="E77" s="197">
        <v>0</v>
      </c>
      <c r="F77" s="197">
        <v>30.43</v>
      </c>
      <c r="G77" s="197">
        <v>0</v>
      </c>
      <c r="H77" s="197">
        <v>0</v>
      </c>
      <c r="I77" s="197">
        <v>38.51</v>
      </c>
      <c r="J77" s="197">
        <v>0</v>
      </c>
      <c r="K77" s="197">
        <v>20.56</v>
      </c>
      <c r="L77" s="197">
        <v>0.47</v>
      </c>
      <c r="M77" s="197">
        <v>2.52</v>
      </c>
      <c r="N77" s="197">
        <v>2.0499999999999998</v>
      </c>
      <c r="O77" s="197">
        <v>2.9</v>
      </c>
      <c r="P77" s="197">
        <v>0.87</v>
      </c>
      <c r="Q77" s="197">
        <v>0.38</v>
      </c>
      <c r="R77" s="197">
        <v>0.73</v>
      </c>
      <c r="S77" s="197">
        <v>0.46</v>
      </c>
      <c r="T77" s="197">
        <v>0</v>
      </c>
      <c r="U77" s="197">
        <v>2.4500000000000002</v>
      </c>
      <c r="V77" s="197">
        <v>0</v>
      </c>
      <c r="W77" s="197">
        <v>0</v>
      </c>
      <c r="X77" s="197">
        <v>2.56</v>
      </c>
      <c r="Y77" s="197">
        <v>511.74</v>
      </c>
      <c r="Z77" s="197">
        <v>4.7</v>
      </c>
      <c r="AA77" s="197">
        <v>1.56</v>
      </c>
      <c r="AB77" s="197">
        <v>0</v>
      </c>
      <c r="AC77" s="197">
        <v>20.62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52.05</v>
      </c>
      <c r="AJ77" s="197">
        <v>0</v>
      </c>
      <c r="AK77" s="197">
        <v>-11.23</v>
      </c>
      <c r="AL77" s="197">
        <v>0</v>
      </c>
      <c r="AM77" s="197">
        <v>34.24</v>
      </c>
      <c r="AN77" s="197">
        <v>0</v>
      </c>
      <c r="AO77" s="197">
        <v>258.38</v>
      </c>
      <c r="AP77" s="197">
        <v>0</v>
      </c>
    </row>
    <row r="78" spans="1:42">
      <c r="A78" t="s">
        <v>120</v>
      </c>
      <c r="B78" s="197">
        <v>0</v>
      </c>
      <c r="C78" s="197">
        <v>19.37</v>
      </c>
      <c r="D78" s="197">
        <v>0</v>
      </c>
      <c r="E78" s="197">
        <v>0</v>
      </c>
      <c r="F78" s="197">
        <v>30.43</v>
      </c>
      <c r="G78" s="197">
        <v>0</v>
      </c>
      <c r="H78" s="197">
        <v>0</v>
      </c>
      <c r="I78" s="197">
        <v>38.51</v>
      </c>
      <c r="J78" s="197">
        <v>0</v>
      </c>
      <c r="K78" s="197">
        <v>20.56</v>
      </c>
      <c r="L78" s="197">
        <v>0.47</v>
      </c>
      <c r="M78" s="197">
        <v>2.52</v>
      </c>
      <c r="N78" s="197">
        <v>2.0499999999999998</v>
      </c>
      <c r="O78" s="197">
        <v>2.9</v>
      </c>
      <c r="P78" s="197">
        <v>0.87</v>
      </c>
      <c r="Q78" s="197">
        <v>0.38</v>
      </c>
      <c r="R78" s="197">
        <v>0.73</v>
      </c>
      <c r="S78" s="197">
        <v>0.46</v>
      </c>
      <c r="T78" s="197">
        <v>0</v>
      </c>
      <c r="U78" s="197">
        <v>2.4500000000000002</v>
      </c>
      <c r="V78" s="197">
        <v>0</v>
      </c>
      <c r="W78" s="197">
        <v>0</v>
      </c>
      <c r="X78" s="197">
        <v>2.56</v>
      </c>
      <c r="Y78" s="197">
        <v>511.74</v>
      </c>
      <c r="Z78" s="197">
        <v>4.7</v>
      </c>
      <c r="AA78" s="197">
        <v>1.56</v>
      </c>
      <c r="AB78" s="197">
        <v>0</v>
      </c>
      <c r="AC78" s="197">
        <v>20.62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52.05</v>
      </c>
      <c r="AJ78" s="197">
        <v>0</v>
      </c>
      <c r="AK78" s="197">
        <v>-11.23</v>
      </c>
      <c r="AL78" s="197">
        <v>0</v>
      </c>
      <c r="AM78" s="197">
        <v>34.24</v>
      </c>
      <c r="AN78" s="197">
        <v>0</v>
      </c>
      <c r="AO78" s="197">
        <v>258.38</v>
      </c>
      <c r="AP78" s="197">
        <v>0</v>
      </c>
    </row>
    <row r="79" spans="1:42">
      <c r="A79" t="s">
        <v>121</v>
      </c>
      <c r="B79" s="197">
        <v>0</v>
      </c>
      <c r="C79" s="197">
        <v>19.46</v>
      </c>
      <c r="D79" s="197">
        <v>0</v>
      </c>
      <c r="E79" s="197">
        <v>0</v>
      </c>
      <c r="F79" s="197">
        <v>30.43</v>
      </c>
      <c r="G79" s="197">
        <v>0</v>
      </c>
      <c r="H79" s="197">
        <v>0</v>
      </c>
      <c r="I79" s="197">
        <v>38.51</v>
      </c>
      <c r="J79" s="197">
        <v>0</v>
      </c>
      <c r="K79" s="197">
        <v>20.56</v>
      </c>
      <c r="L79" s="197">
        <v>0.47</v>
      </c>
      <c r="M79" s="197">
        <v>2.52</v>
      </c>
      <c r="N79" s="197">
        <v>2.0499999999999998</v>
      </c>
      <c r="O79" s="197">
        <v>2.9</v>
      </c>
      <c r="P79" s="197">
        <v>0.87</v>
      </c>
      <c r="Q79" s="197">
        <v>0.38</v>
      </c>
      <c r="R79" s="197">
        <v>0.73</v>
      </c>
      <c r="S79" s="197">
        <v>0.46</v>
      </c>
      <c r="T79" s="197">
        <v>0</v>
      </c>
      <c r="U79" s="197">
        <v>2.4500000000000002</v>
      </c>
      <c r="V79" s="197">
        <v>0</v>
      </c>
      <c r="W79" s="197">
        <v>0</v>
      </c>
      <c r="X79" s="197">
        <v>2.56</v>
      </c>
      <c r="Y79" s="197">
        <v>511.74</v>
      </c>
      <c r="Z79" s="197">
        <v>4.7</v>
      </c>
      <c r="AA79" s="197">
        <v>1.56</v>
      </c>
      <c r="AB79" s="197">
        <v>0</v>
      </c>
      <c r="AC79" s="197">
        <v>20.62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52.05</v>
      </c>
      <c r="AJ79" s="197">
        <v>0</v>
      </c>
      <c r="AK79" s="197">
        <v>-7.75</v>
      </c>
      <c r="AL79" s="197">
        <v>0</v>
      </c>
      <c r="AM79" s="197">
        <v>34.24</v>
      </c>
      <c r="AN79" s="197">
        <v>0</v>
      </c>
      <c r="AO79" s="197">
        <v>258.38</v>
      </c>
      <c r="AP79" s="197">
        <v>0</v>
      </c>
    </row>
    <row r="80" spans="1:42">
      <c r="A80" t="s">
        <v>122</v>
      </c>
      <c r="B80" s="197">
        <v>0</v>
      </c>
      <c r="C80" s="197">
        <v>19.46</v>
      </c>
      <c r="D80" s="197">
        <v>0</v>
      </c>
      <c r="E80" s="197">
        <v>0</v>
      </c>
      <c r="F80" s="197">
        <v>30.43</v>
      </c>
      <c r="G80" s="197">
        <v>0</v>
      </c>
      <c r="H80" s="197">
        <v>0</v>
      </c>
      <c r="I80" s="197">
        <v>38.99</v>
      </c>
      <c r="J80" s="197">
        <v>0</v>
      </c>
      <c r="K80" s="197">
        <v>20.56</v>
      </c>
      <c r="L80" s="197">
        <v>0.47</v>
      </c>
      <c r="M80" s="197">
        <v>2.52</v>
      </c>
      <c r="N80" s="197">
        <v>2.0499999999999998</v>
      </c>
      <c r="O80" s="197">
        <v>2.9</v>
      </c>
      <c r="P80" s="197">
        <v>0.87</v>
      </c>
      <c r="Q80" s="197">
        <v>0.38</v>
      </c>
      <c r="R80" s="197">
        <v>0.73</v>
      </c>
      <c r="S80" s="197">
        <v>0.46</v>
      </c>
      <c r="T80" s="197">
        <v>0</v>
      </c>
      <c r="U80" s="197">
        <v>2.4500000000000002</v>
      </c>
      <c r="V80" s="197">
        <v>0</v>
      </c>
      <c r="W80" s="197">
        <v>0</v>
      </c>
      <c r="X80" s="197">
        <v>2.56</v>
      </c>
      <c r="Y80" s="197">
        <v>511.74</v>
      </c>
      <c r="Z80" s="197">
        <v>4.7</v>
      </c>
      <c r="AA80" s="197">
        <v>1.56</v>
      </c>
      <c r="AB80" s="197">
        <v>0</v>
      </c>
      <c r="AC80" s="197">
        <v>20.62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52.05</v>
      </c>
      <c r="AJ80" s="197">
        <v>0</v>
      </c>
      <c r="AK80" s="197">
        <v>-9.8000000000000007</v>
      </c>
      <c r="AL80" s="197">
        <v>0</v>
      </c>
      <c r="AM80" s="197">
        <v>34.24</v>
      </c>
      <c r="AN80" s="197">
        <v>0</v>
      </c>
      <c r="AO80" s="197">
        <v>258.38</v>
      </c>
      <c r="AP80" s="197">
        <v>0</v>
      </c>
    </row>
    <row r="81" spans="1:42">
      <c r="A81" t="s">
        <v>123</v>
      </c>
      <c r="B81" s="197">
        <v>0</v>
      </c>
      <c r="C81" s="197">
        <v>19.46</v>
      </c>
      <c r="D81" s="197">
        <v>0</v>
      </c>
      <c r="E81" s="197">
        <v>0</v>
      </c>
      <c r="F81" s="197">
        <v>30.43</v>
      </c>
      <c r="G81" s="197">
        <v>0</v>
      </c>
      <c r="H81" s="197">
        <v>0</v>
      </c>
      <c r="I81" s="197">
        <v>38.99</v>
      </c>
      <c r="J81" s="197">
        <v>0</v>
      </c>
      <c r="K81" s="197">
        <v>20.56</v>
      </c>
      <c r="L81" s="197">
        <v>0.47</v>
      </c>
      <c r="M81" s="197">
        <v>2.52</v>
      </c>
      <c r="N81" s="197">
        <v>2.0499999999999998</v>
      </c>
      <c r="O81" s="197">
        <v>2.9</v>
      </c>
      <c r="P81" s="197">
        <v>0.79</v>
      </c>
      <c r="Q81" s="197">
        <v>0.38</v>
      </c>
      <c r="R81" s="197">
        <v>0.73</v>
      </c>
      <c r="S81" s="197">
        <v>0.46</v>
      </c>
      <c r="T81" s="197">
        <v>0</v>
      </c>
      <c r="U81" s="197">
        <v>2.4500000000000002</v>
      </c>
      <c r="V81" s="197">
        <v>0</v>
      </c>
      <c r="W81" s="197">
        <v>0</v>
      </c>
      <c r="X81" s="197">
        <v>2.56</v>
      </c>
      <c r="Y81" s="197">
        <v>511.74</v>
      </c>
      <c r="Z81" s="197">
        <v>4.7</v>
      </c>
      <c r="AA81" s="197">
        <v>1.56</v>
      </c>
      <c r="AB81" s="197">
        <v>0</v>
      </c>
      <c r="AC81" s="197">
        <v>20.62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52.05</v>
      </c>
      <c r="AJ81" s="197">
        <v>0</v>
      </c>
      <c r="AK81" s="197">
        <v>-9.0500000000000007</v>
      </c>
      <c r="AL81" s="197">
        <v>0</v>
      </c>
      <c r="AM81" s="197">
        <v>34.24</v>
      </c>
      <c r="AN81" s="197">
        <v>0</v>
      </c>
      <c r="AO81" s="197">
        <v>258.38</v>
      </c>
      <c r="AP81" s="197">
        <v>0</v>
      </c>
    </row>
    <row r="82" spans="1:42">
      <c r="A82" t="s">
        <v>124</v>
      </c>
      <c r="B82" s="197">
        <v>0</v>
      </c>
      <c r="C82" s="197">
        <v>19.46</v>
      </c>
      <c r="D82" s="197">
        <v>0</v>
      </c>
      <c r="E82" s="197">
        <v>0</v>
      </c>
      <c r="F82" s="197">
        <v>30.43</v>
      </c>
      <c r="G82" s="197">
        <v>0</v>
      </c>
      <c r="H82" s="197">
        <v>0</v>
      </c>
      <c r="I82" s="197">
        <v>38.99</v>
      </c>
      <c r="J82" s="197">
        <v>0</v>
      </c>
      <c r="K82" s="197">
        <v>20.56</v>
      </c>
      <c r="L82" s="197">
        <v>0.47</v>
      </c>
      <c r="M82" s="197">
        <v>2.52</v>
      </c>
      <c r="N82" s="197">
        <v>2.0499999999999998</v>
      </c>
      <c r="O82" s="197">
        <v>2.9</v>
      </c>
      <c r="P82" s="197">
        <v>0.8</v>
      </c>
      <c r="Q82" s="197">
        <v>0.38</v>
      </c>
      <c r="R82" s="197">
        <v>0.73</v>
      </c>
      <c r="S82" s="197">
        <v>0.46</v>
      </c>
      <c r="T82" s="197">
        <v>0</v>
      </c>
      <c r="U82" s="197">
        <v>2.4500000000000002</v>
      </c>
      <c r="V82" s="197">
        <v>0</v>
      </c>
      <c r="W82" s="197">
        <v>0</v>
      </c>
      <c r="X82" s="197">
        <v>2.56</v>
      </c>
      <c r="Y82" s="197">
        <v>511.74</v>
      </c>
      <c r="Z82" s="197">
        <v>4.7</v>
      </c>
      <c r="AA82" s="197">
        <v>1.56</v>
      </c>
      <c r="AB82" s="197">
        <v>0</v>
      </c>
      <c r="AC82" s="197">
        <v>20.62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52.05</v>
      </c>
      <c r="AJ82" s="197">
        <v>0</v>
      </c>
      <c r="AK82" s="197">
        <v>-9.0500000000000007</v>
      </c>
      <c r="AL82" s="197">
        <v>0</v>
      </c>
      <c r="AM82" s="197">
        <v>34.24</v>
      </c>
      <c r="AN82" s="197">
        <v>0</v>
      </c>
      <c r="AO82" s="197">
        <v>258.38</v>
      </c>
      <c r="AP82" s="197">
        <v>0</v>
      </c>
    </row>
    <row r="83" spans="1:42">
      <c r="A83" t="s">
        <v>125</v>
      </c>
      <c r="B83" s="197">
        <v>0</v>
      </c>
      <c r="C83" s="197">
        <v>19.46</v>
      </c>
      <c r="D83" s="197">
        <v>0</v>
      </c>
      <c r="E83" s="197">
        <v>0</v>
      </c>
      <c r="F83" s="197">
        <v>30.43</v>
      </c>
      <c r="G83" s="197">
        <v>0</v>
      </c>
      <c r="H83" s="197">
        <v>0</v>
      </c>
      <c r="I83" s="197">
        <v>38.99</v>
      </c>
      <c r="J83" s="197">
        <v>0</v>
      </c>
      <c r="K83" s="197">
        <v>20.56</v>
      </c>
      <c r="L83" s="197">
        <v>0.47</v>
      </c>
      <c r="M83" s="197">
        <v>2.52</v>
      </c>
      <c r="N83" s="197">
        <v>2.0499999999999998</v>
      </c>
      <c r="O83" s="197">
        <v>2.9</v>
      </c>
      <c r="P83" s="197">
        <v>0.8</v>
      </c>
      <c r="Q83" s="197">
        <v>0.38</v>
      </c>
      <c r="R83" s="197">
        <v>0.73</v>
      </c>
      <c r="S83" s="197">
        <v>0.46</v>
      </c>
      <c r="T83" s="197">
        <v>0</v>
      </c>
      <c r="U83" s="197">
        <v>2.4500000000000002</v>
      </c>
      <c r="V83" s="197">
        <v>0</v>
      </c>
      <c r="W83" s="197">
        <v>0</v>
      </c>
      <c r="X83" s="197">
        <v>2.56</v>
      </c>
      <c r="Y83" s="197">
        <v>511.74</v>
      </c>
      <c r="Z83" s="197">
        <v>4.7</v>
      </c>
      <c r="AA83" s="197">
        <v>1.56</v>
      </c>
      <c r="AB83" s="197">
        <v>0</v>
      </c>
      <c r="AC83" s="197">
        <v>20.49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52.05</v>
      </c>
      <c r="AJ83" s="197">
        <v>0</v>
      </c>
      <c r="AK83" s="197">
        <v>-9.0500000000000007</v>
      </c>
      <c r="AL83" s="197">
        <v>0</v>
      </c>
      <c r="AM83" s="197">
        <v>34.24</v>
      </c>
      <c r="AN83" s="197">
        <v>0</v>
      </c>
      <c r="AO83" s="197">
        <v>258.38</v>
      </c>
      <c r="AP83" s="197">
        <v>0</v>
      </c>
    </row>
    <row r="84" spans="1:42">
      <c r="A84" t="s">
        <v>126</v>
      </c>
      <c r="B84" s="197">
        <v>0</v>
      </c>
      <c r="C84" s="197">
        <v>19.46</v>
      </c>
      <c r="D84" s="197">
        <v>0</v>
      </c>
      <c r="E84" s="197">
        <v>0</v>
      </c>
      <c r="F84" s="197">
        <v>30.43</v>
      </c>
      <c r="G84" s="197">
        <v>0</v>
      </c>
      <c r="H84" s="197">
        <v>0</v>
      </c>
      <c r="I84" s="197">
        <v>38.99</v>
      </c>
      <c r="J84" s="197">
        <v>0</v>
      </c>
      <c r="K84" s="197">
        <v>20.56</v>
      </c>
      <c r="L84" s="197">
        <v>0.47</v>
      </c>
      <c r="M84" s="197">
        <v>2.52</v>
      </c>
      <c r="N84" s="197">
        <v>2.0499999999999998</v>
      </c>
      <c r="O84" s="197">
        <v>2.9</v>
      </c>
      <c r="P84" s="197">
        <v>0.8</v>
      </c>
      <c r="Q84" s="197">
        <v>0.38</v>
      </c>
      <c r="R84" s="197">
        <v>0.73</v>
      </c>
      <c r="S84" s="197">
        <v>0.46</v>
      </c>
      <c r="T84" s="197">
        <v>0</v>
      </c>
      <c r="U84" s="197">
        <v>2.4500000000000002</v>
      </c>
      <c r="V84" s="197">
        <v>0</v>
      </c>
      <c r="W84" s="197">
        <v>0</v>
      </c>
      <c r="X84" s="197">
        <v>2.56</v>
      </c>
      <c r="Y84" s="197">
        <v>511.74</v>
      </c>
      <c r="Z84" s="197">
        <v>4.7</v>
      </c>
      <c r="AA84" s="197">
        <v>1.56</v>
      </c>
      <c r="AB84" s="197">
        <v>0</v>
      </c>
      <c r="AC84" s="197">
        <v>20.49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52.05</v>
      </c>
      <c r="AJ84" s="197">
        <v>0</v>
      </c>
      <c r="AK84" s="197">
        <v>-9.42</v>
      </c>
      <c r="AL84" s="197">
        <v>0</v>
      </c>
      <c r="AM84" s="197">
        <v>34.24</v>
      </c>
      <c r="AN84" s="197">
        <v>0</v>
      </c>
      <c r="AO84" s="197">
        <v>258.38</v>
      </c>
      <c r="AP84" s="197">
        <v>0</v>
      </c>
    </row>
    <row r="85" spans="1:42">
      <c r="A85" t="s">
        <v>127</v>
      </c>
      <c r="B85" s="197">
        <v>0</v>
      </c>
      <c r="C85" s="197">
        <v>19.46</v>
      </c>
      <c r="D85" s="197">
        <v>0</v>
      </c>
      <c r="E85" s="197">
        <v>0</v>
      </c>
      <c r="F85" s="197">
        <v>30.43</v>
      </c>
      <c r="G85" s="197">
        <v>0</v>
      </c>
      <c r="H85" s="197">
        <v>0</v>
      </c>
      <c r="I85" s="197">
        <v>38.99</v>
      </c>
      <c r="J85" s="197">
        <v>0</v>
      </c>
      <c r="K85" s="197">
        <v>20.56</v>
      </c>
      <c r="L85" s="197">
        <v>0.47</v>
      </c>
      <c r="M85" s="197">
        <v>2.52</v>
      </c>
      <c r="N85" s="197">
        <v>2.0499999999999998</v>
      </c>
      <c r="O85" s="197">
        <v>2.9</v>
      </c>
      <c r="P85" s="197">
        <v>0.79</v>
      </c>
      <c r="Q85" s="197">
        <v>0.38</v>
      </c>
      <c r="R85" s="197">
        <v>0.73</v>
      </c>
      <c r="S85" s="197">
        <v>0.46</v>
      </c>
      <c r="T85" s="197">
        <v>0</v>
      </c>
      <c r="U85" s="197">
        <v>2.4500000000000002</v>
      </c>
      <c r="V85" s="197">
        <v>0</v>
      </c>
      <c r="W85" s="197">
        <v>0</v>
      </c>
      <c r="X85" s="197">
        <v>2.56</v>
      </c>
      <c r="Y85" s="197">
        <v>511.74</v>
      </c>
      <c r="Z85" s="197">
        <v>4.7</v>
      </c>
      <c r="AA85" s="197">
        <v>1.56</v>
      </c>
      <c r="AB85" s="197">
        <v>0</v>
      </c>
      <c r="AC85" s="197">
        <v>20.49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52.05</v>
      </c>
      <c r="AJ85" s="197">
        <v>0</v>
      </c>
      <c r="AK85" s="197">
        <v>-8.3699999999999992</v>
      </c>
      <c r="AL85" s="197">
        <v>0</v>
      </c>
      <c r="AM85" s="197">
        <v>34.24</v>
      </c>
      <c r="AN85" s="197">
        <v>0</v>
      </c>
      <c r="AO85" s="197">
        <v>258.38</v>
      </c>
      <c r="AP85" s="197">
        <v>0</v>
      </c>
    </row>
    <row r="86" spans="1:42">
      <c r="A86" t="s">
        <v>128</v>
      </c>
      <c r="B86" s="197">
        <v>0</v>
      </c>
      <c r="C86" s="197">
        <v>19.46</v>
      </c>
      <c r="D86" s="197">
        <v>0</v>
      </c>
      <c r="E86" s="197">
        <v>0</v>
      </c>
      <c r="F86" s="197">
        <v>30.43</v>
      </c>
      <c r="G86" s="197">
        <v>0</v>
      </c>
      <c r="H86" s="197">
        <v>0</v>
      </c>
      <c r="I86" s="197">
        <v>38.99</v>
      </c>
      <c r="J86" s="197">
        <v>0</v>
      </c>
      <c r="K86" s="197">
        <v>20.56</v>
      </c>
      <c r="L86" s="197">
        <v>0.47</v>
      </c>
      <c r="M86" s="197">
        <v>2.52</v>
      </c>
      <c r="N86" s="197">
        <v>2.0499999999999998</v>
      </c>
      <c r="O86" s="197">
        <v>2.9</v>
      </c>
      <c r="P86" s="197">
        <v>0.79</v>
      </c>
      <c r="Q86" s="197">
        <v>0.38</v>
      </c>
      <c r="R86" s="197">
        <v>0.73</v>
      </c>
      <c r="S86" s="197">
        <v>0.46</v>
      </c>
      <c r="T86" s="197">
        <v>0</v>
      </c>
      <c r="U86" s="197">
        <v>2.4500000000000002</v>
      </c>
      <c r="V86" s="197">
        <v>0</v>
      </c>
      <c r="W86" s="197">
        <v>0</v>
      </c>
      <c r="X86" s="197">
        <v>2.56</v>
      </c>
      <c r="Y86" s="197">
        <v>511.74</v>
      </c>
      <c r="Z86" s="197">
        <v>4.7</v>
      </c>
      <c r="AA86" s="197">
        <v>1.56</v>
      </c>
      <c r="AB86" s="197">
        <v>0</v>
      </c>
      <c r="AC86" s="197">
        <v>20.49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52.05</v>
      </c>
      <c r="AJ86" s="197">
        <v>0</v>
      </c>
      <c r="AK86" s="197">
        <v>-10.199999999999999</v>
      </c>
      <c r="AL86" s="197">
        <v>0</v>
      </c>
      <c r="AM86" s="197">
        <v>34.24</v>
      </c>
      <c r="AN86" s="197">
        <v>0</v>
      </c>
      <c r="AO86" s="197">
        <v>258.38</v>
      </c>
      <c r="AP86" s="197">
        <v>0</v>
      </c>
    </row>
    <row r="87" spans="1:42">
      <c r="A87" t="s">
        <v>129</v>
      </c>
      <c r="B87" s="197">
        <v>0</v>
      </c>
      <c r="C87" s="197">
        <v>19.46</v>
      </c>
      <c r="D87" s="197">
        <v>0</v>
      </c>
      <c r="E87" s="197">
        <v>0</v>
      </c>
      <c r="F87" s="197">
        <v>30.43</v>
      </c>
      <c r="G87" s="197">
        <v>0</v>
      </c>
      <c r="H87" s="197">
        <v>0</v>
      </c>
      <c r="I87" s="197">
        <v>38.99</v>
      </c>
      <c r="J87" s="197">
        <v>0</v>
      </c>
      <c r="K87" s="197">
        <v>20.239999999999998</v>
      </c>
      <c r="L87" s="197">
        <v>0.47</v>
      </c>
      <c r="M87" s="197">
        <v>2.52</v>
      </c>
      <c r="N87" s="197">
        <v>2.0499999999999998</v>
      </c>
      <c r="O87" s="197">
        <v>2.9</v>
      </c>
      <c r="P87" s="197">
        <v>0.79</v>
      </c>
      <c r="Q87" s="197">
        <v>0.38</v>
      </c>
      <c r="R87" s="197">
        <v>0</v>
      </c>
      <c r="S87" s="197">
        <v>0</v>
      </c>
      <c r="T87" s="197">
        <v>0</v>
      </c>
      <c r="U87" s="197">
        <v>2.35</v>
      </c>
      <c r="V87" s="197">
        <v>0</v>
      </c>
      <c r="W87" s="197">
        <v>0</v>
      </c>
      <c r="X87" s="197">
        <v>2.56</v>
      </c>
      <c r="Y87" s="197">
        <v>511.74</v>
      </c>
      <c r="Z87" s="197">
        <v>4.7</v>
      </c>
      <c r="AA87" s="197">
        <v>9.8699999999999992</v>
      </c>
      <c r="AB87" s="197">
        <v>0</v>
      </c>
      <c r="AC87" s="197">
        <v>20.49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52.05</v>
      </c>
      <c r="AJ87" s="197">
        <v>0</v>
      </c>
      <c r="AK87" s="197">
        <v>-10.199999999999999</v>
      </c>
      <c r="AL87" s="197">
        <v>0</v>
      </c>
      <c r="AM87" s="197">
        <v>34.24</v>
      </c>
      <c r="AN87" s="197">
        <v>0</v>
      </c>
      <c r="AO87" s="197">
        <v>258.38</v>
      </c>
      <c r="AP87" s="197">
        <v>0</v>
      </c>
    </row>
    <row r="88" spans="1:42">
      <c r="A88" t="s">
        <v>130</v>
      </c>
      <c r="B88" s="197">
        <v>0</v>
      </c>
      <c r="C88" s="197">
        <v>19.46</v>
      </c>
      <c r="D88" s="197">
        <v>0</v>
      </c>
      <c r="E88" s="197">
        <v>0</v>
      </c>
      <c r="F88" s="197">
        <v>30.43</v>
      </c>
      <c r="G88" s="197">
        <v>0</v>
      </c>
      <c r="H88" s="197">
        <v>0</v>
      </c>
      <c r="I88" s="197">
        <v>38.99</v>
      </c>
      <c r="J88" s="197">
        <v>0</v>
      </c>
      <c r="K88" s="197">
        <v>20.239999999999998</v>
      </c>
      <c r="L88" s="197">
        <v>0.47</v>
      </c>
      <c r="M88" s="197">
        <v>2.52</v>
      </c>
      <c r="N88" s="197">
        <v>2.0499999999999998</v>
      </c>
      <c r="O88" s="197">
        <v>2.9</v>
      </c>
      <c r="P88" s="197">
        <v>0.79</v>
      </c>
      <c r="Q88" s="197">
        <v>0.38</v>
      </c>
      <c r="R88" s="197">
        <v>0.74</v>
      </c>
      <c r="S88" s="197">
        <v>0.46</v>
      </c>
      <c r="T88" s="197">
        <v>0</v>
      </c>
      <c r="U88" s="197">
        <v>2.35</v>
      </c>
      <c r="V88" s="197">
        <v>0</v>
      </c>
      <c r="W88" s="197">
        <v>0</v>
      </c>
      <c r="X88" s="197">
        <v>2.56</v>
      </c>
      <c r="Y88" s="197">
        <v>511.74</v>
      </c>
      <c r="Z88" s="197">
        <v>4.7</v>
      </c>
      <c r="AA88" s="197">
        <v>1.57</v>
      </c>
      <c r="AB88" s="197">
        <v>0</v>
      </c>
      <c r="AC88" s="197">
        <v>20.49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52.05</v>
      </c>
      <c r="AJ88" s="197">
        <v>0</v>
      </c>
      <c r="AK88" s="197">
        <v>-10.62</v>
      </c>
      <c r="AL88" s="197">
        <v>0</v>
      </c>
      <c r="AM88" s="197">
        <v>34.24</v>
      </c>
      <c r="AN88" s="197">
        <v>0</v>
      </c>
      <c r="AO88" s="197">
        <v>258.38</v>
      </c>
      <c r="AP88" s="197">
        <v>0</v>
      </c>
    </row>
    <row r="89" spans="1:42">
      <c r="A89" t="s">
        <v>131</v>
      </c>
      <c r="B89" s="197">
        <v>0</v>
      </c>
      <c r="C89" s="197">
        <v>19.46</v>
      </c>
      <c r="D89" s="197">
        <v>0</v>
      </c>
      <c r="E89" s="197">
        <v>0</v>
      </c>
      <c r="F89" s="197">
        <v>30.43</v>
      </c>
      <c r="G89" s="197">
        <v>0</v>
      </c>
      <c r="H89" s="197">
        <v>0</v>
      </c>
      <c r="I89" s="197">
        <v>38.99</v>
      </c>
      <c r="J89" s="197">
        <v>0</v>
      </c>
      <c r="K89" s="197">
        <v>20.239999999999998</v>
      </c>
      <c r="L89" s="197">
        <v>0.47</v>
      </c>
      <c r="M89" s="197">
        <v>2.52</v>
      </c>
      <c r="N89" s="197">
        <v>2.0499999999999998</v>
      </c>
      <c r="O89" s="197">
        <v>2.9</v>
      </c>
      <c r="P89" s="197">
        <v>0.79</v>
      </c>
      <c r="Q89" s="197">
        <v>0.38</v>
      </c>
      <c r="R89" s="197">
        <v>0.74</v>
      </c>
      <c r="S89" s="197">
        <v>0.46</v>
      </c>
      <c r="T89" s="197">
        <v>0</v>
      </c>
      <c r="U89" s="197">
        <v>2.35</v>
      </c>
      <c r="V89" s="197">
        <v>0</v>
      </c>
      <c r="W89" s="197">
        <v>0</v>
      </c>
      <c r="X89" s="197">
        <v>2.56</v>
      </c>
      <c r="Y89" s="197">
        <v>511.74</v>
      </c>
      <c r="Z89" s="197">
        <v>4.7</v>
      </c>
      <c r="AA89" s="197">
        <v>1.57</v>
      </c>
      <c r="AB89" s="197">
        <v>0</v>
      </c>
      <c r="AC89" s="197">
        <v>19.89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52.05</v>
      </c>
      <c r="AJ89" s="197">
        <v>0</v>
      </c>
      <c r="AK89" s="197">
        <v>-18.68</v>
      </c>
      <c r="AL89" s="197">
        <v>0</v>
      </c>
      <c r="AM89" s="197">
        <v>34.24</v>
      </c>
      <c r="AN89" s="197">
        <v>0</v>
      </c>
      <c r="AO89" s="197">
        <v>258.38</v>
      </c>
      <c r="AP89" s="197">
        <v>0</v>
      </c>
    </row>
    <row r="90" spans="1:42">
      <c r="A90" t="s">
        <v>132</v>
      </c>
      <c r="B90" s="197">
        <v>0</v>
      </c>
      <c r="C90" s="197">
        <v>19.46</v>
      </c>
      <c r="D90" s="197">
        <v>0</v>
      </c>
      <c r="E90" s="197">
        <v>0</v>
      </c>
      <c r="F90" s="197">
        <v>30.43</v>
      </c>
      <c r="G90" s="197">
        <v>0</v>
      </c>
      <c r="H90" s="197">
        <v>0</v>
      </c>
      <c r="I90" s="197">
        <v>38.99</v>
      </c>
      <c r="J90" s="197">
        <v>0</v>
      </c>
      <c r="K90" s="197">
        <v>20.239999999999998</v>
      </c>
      <c r="L90" s="197">
        <v>0.47</v>
      </c>
      <c r="M90" s="197">
        <v>2.52</v>
      </c>
      <c r="N90" s="197">
        <v>2.0499999999999998</v>
      </c>
      <c r="O90" s="197">
        <v>2.9</v>
      </c>
      <c r="P90" s="197">
        <v>0.79</v>
      </c>
      <c r="Q90" s="197">
        <v>0.38</v>
      </c>
      <c r="R90" s="197">
        <v>0.74</v>
      </c>
      <c r="S90" s="197">
        <v>0.46</v>
      </c>
      <c r="T90" s="197">
        <v>0</v>
      </c>
      <c r="U90" s="197">
        <v>2.35</v>
      </c>
      <c r="V90" s="197">
        <v>0</v>
      </c>
      <c r="W90" s="197">
        <v>0</v>
      </c>
      <c r="X90" s="197">
        <v>2.56</v>
      </c>
      <c r="Y90" s="197">
        <v>511.74</v>
      </c>
      <c r="Z90" s="197">
        <v>4.7</v>
      </c>
      <c r="AA90" s="197">
        <v>1.57</v>
      </c>
      <c r="AB90" s="197">
        <v>0</v>
      </c>
      <c r="AC90" s="197">
        <v>19.89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52.05</v>
      </c>
      <c r="AJ90" s="197">
        <v>0</v>
      </c>
      <c r="AK90" s="197">
        <v>-19.46</v>
      </c>
      <c r="AL90" s="197">
        <v>0</v>
      </c>
      <c r="AM90" s="197">
        <v>34.24</v>
      </c>
      <c r="AN90" s="197">
        <v>0</v>
      </c>
      <c r="AO90" s="197">
        <v>258.38</v>
      </c>
      <c r="AP90" s="197">
        <v>0</v>
      </c>
    </row>
    <row r="91" spans="1:42">
      <c r="A91" t="s">
        <v>133</v>
      </c>
      <c r="B91" s="197">
        <v>0</v>
      </c>
      <c r="C91" s="197">
        <v>19.46</v>
      </c>
      <c r="D91" s="197">
        <v>0</v>
      </c>
      <c r="E91" s="197">
        <v>0</v>
      </c>
      <c r="F91" s="197">
        <v>30.43</v>
      </c>
      <c r="G91" s="197">
        <v>0</v>
      </c>
      <c r="H91" s="197">
        <v>0</v>
      </c>
      <c r="I91" s="197">
        <v>39.950000000000003</v>
      </c>
      <c r="J91" s="197">
        <v>0</v>
      </c>
      <c r="K91" s="197">
        <v>57.06</v>
      </c>
      <c r="L91" s="197">
        <v>0.47</v>
      </c>
      <c r="M91" s="197">
        <v>2.52</v>
      </c>
      <c r="N91" s="197">
        <v>2.0499999999999998</v>
      </c>
      <c r="O91" s="197">
        <v>2.9</v>
      </c>
      <c r="P91" s="197">
        <v>0.79</v>
      </c>
      <c r="Q91" s="197">
        <v>0.38</v>
      </c>
      <c r="R91" s="197">
        <v>0.74</v>
      </c>
      <c r="S91" s="197">
        <v>0.46</v>
      </c>
      <c r="T91" s="197">
        <v>0</v>
      </c>
      <c r="U91" s="197">
        <v>2.35</v>
      </c>
      <c r="V91" s="197">
        <v>0</v>
      </c>
      <c r="W91" s="197">
        <v>0</v>
      </c>
      <c r="X91" s="197">
        <v>2.56</v>
      </c>
      <c r="Y91" s="197">
        <v>511.74</v>
      </c>
      <c r="Z91" s="197">
        <v>4.7</v>
      </c>
      <c r="AA91" s="197">
        <v>1.57</v>
      </c>
      <c r="AB91" s="197">
        <v>0</v>
      </c>
      <c r="AC91" s="197">
        <v>19.89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52.05</v>
      </c>
      <c r="AJ91" s="197">
        <v>0</v>
      </c>
      <c r="AK91" s="197">
        <v>0</v>
      </c>
      <c r="AL91" s="197">
        <v>0</v>
      </c>
      <c r="AM91" s="197">
        <v>34.24</v>
      </c>
      <c r="AN91" s="197">
        <v>0</v>
      </c>
      <c r="AO91" s="197">
        <v>258.38</v>
      </c>
      <c r="AP91" s="197">
        <v>0</v>
      </c>
    </row>
    <row r="92" spans="1:42">
      <c r="A92" t="s">
        <v>134</v>
      </c>
      <c r="B92" s="197">
        <v>0</v>
      </c>
      <c r="C92" s="197">
        <v>19.600000000000001</v>
      </c>
      <c r="D92" s="197">
        <v>0</v>
      </c>
      <c r="E92" s="197">
        <v>0</v>
      </c>
      <c r="F92" s="197">
        <v>30.43</v>
      </c>
      <c r="G92" s="197">
        <v>0</v>
      </c>
      <c r="H92" s="197">
        <v>0</v>
      </c>
      <c r="I92" s="197">
        <v>39.950000000000003</v>
      </c>
      <c r="J92" s="197">
        <v>0</v>
      </c>
      <c r="K92" s="197">
        <v>99.32</v>
      </c>
      <c r="L92" s="197">
        <v>0.47</v>
      </c>
      <c r="M92" s="197">
        <v>2.52</v>
      </c>
      <c r="N92" s="197">
        <v>2.0499999999999998</v>
      </c>
      <c r="O92" s="197">
        <v>2.9</v>
      </c>
      <c r="P92" s="197">
        <v>0.79</v>
      </c>
      <c r="Q92" s="197">
        <v>0.38</v>
      </c>
      <c r="R92" s="197">
        <v>0.74</v>
      </c>
      <c r="S92" s="197">
        <v>0.46</v>
      </c>
      <c r="T92" s="197">
        <v>0</v>
      </c>
      <c r="U92" s="197">
        <v>2.35</v>
      </c>
      <c r="V92" s="197">
        <v>0</v>
      </c>
      <c r="W92" s="197">
        <v>0</v>
      </c>
      <c r="X92" s="197">
        <v>2.56</v>
      </c>
      <c r="Y92" s="197">
        <v>511.74</v>
      </c>
      <c r="Z92" s="197">
        <v>4.7</v>
      </c>
      <c r="AA92" s="197">
        <v>1.57</v>
      </c>
      <c r="AB92" s="197">
        <v>0</v>
      </c>
      <c r="AC92" s="197">
        <v>19.89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52.05</v>
      </c>
      <c r="AJ92" s="197">
        <v>0</v>
      </c>
      <c r="AK92" s="197">
        <v>0</v>
      </c>
      <c r="AL92" s="197">
        <v>0</v>
      </c>
      <c r="AM92" s="197">
        <v>34.24</v>
      </c>
      <c r="AN92" s="197">
        <v>0</v>
      </c>
      <c r="AO92" s="197">
        <v>258.38</v>
      </c>
      <c r="AP92" s="197">
        <v>0</v>
      </c>
    </row>
    <row r="93" spans="1:42">
      <c r="A93" t="s">
        <v>135</v>
      </c>
      <c r="B93" s="197">
        <v>0</v>
      </c>
      <c r="C93" s="197">
        <v>19.600000000000001</v>
      </c>
      <c r="D93" s="197">
        <v>0</v>
      </c>
      <c r="E93" s="197">
        <v>0</v>
      </c>
      <c r="F93" s="197">
        <v>30.43</v>
      </c>
      <c r="G93" s="197">
        <v>0</v>
      </c>
      <c r="H93" s="197">
        <v>0</v>
      </c>
      <c r="I93" s="197">
        <v>39.950000000000003</v>
      </c>
      <c r="J93" s="197">
        <v>0</v>
      </c>
      <c r="K93" s="197">
        <v>156.94999999999999</v>
      </c>
      <c r="L93" s="197">
        <v>11.04</v>
      </c>
      <c r="M93" s="197">
        <v>2.52</v>
      </c>
      <c r="N93" s="197">
        <v>2.0499999999999998</v>
      </c>
      <c r="O93" s="197">
        <v>2.9</v>
      </c>
      <c r="P93" s="197">
        <v>0.79</v>
      </c>
      <c r="Q93" s="197">
        <v>0.38</v>
      </c>
      <c r="R93" s="197">
        <v>0.74</v>
      </c>
      <c r="S93" s="197">
        <v>0.46</v>
      </c>
      <c r="T93" s="197">
        <v>0</v>
      </c>
      <c r="U93" s="197">
        <v>2.35</v>
      </c>
      <c r="V93" s="197">
        <v>0</v>
      </c>
      <c r="W93" s="197">
        <v>0</v>
      </c>
      <c r="X93" s="197">
        <v>2.56</v>
      </c>
      <c r="Y93" s="197">
        <v>511.74</v>
      </c>
      <c r="Z93" s="197">
        <v>4.7</v>
      </c>
      <c r="AA93" s="197">
        <v>1.57</v>
      </c>
      <c r="AB93" s="197">
        <v>0</v>
      </c>
      <c r="AC93" s="197">
        <v>19.89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52.05</v>
      </c>
      <c r="AJ93" s="197">
        <v>0</v>
      </c>
      <c r="AK93" s="197">
        <v>0</v>
      </c>
      <c r="AL93" s="197">
        <v>0</v>
      </c>
      <c r="AM93" s="197">
        <v>34.24</v>
      </c>
      <c r="AN93" s="197">
        <v>0</v>
      </c>
      <c r="AO93" s="197">
        <v>258.38</v>
      </c>
      <c r="AP93" s="197">
        <v>0</v>
      </c>
    </row>
    <row r="94" spans="1:42">
      <c r="A94" t="s">
        <v>136</v>
      </c>
      <c r="B94" s="197">
        <v>0</v>
      </c>
      <c r="C94" s="197">
        <v>19.600000000000001</v>
      </c>
      <c r="D94" s="197">
        <v>0</v>
      </c>
      <c r="E94" s="197">
        <v>0</v>
      </c>
      <c r="F94" s="197">
        <v>30.43</v>
      </c>
      <c r="G94" s="197">
        <v>0</v>
      </c>
      <c r="H94" s="197">
        <v>0</v>
      </c>
      <c r="I94" s="197">
        <v>39.950000000000003</v>
      </c>
      <c r="J94" s="197">
        <v>0</v>
      </c>
      <c r="K94" s="197">
        <v>204.98</v>
      </c>
      <c r="L94" s="197">
        <v>11.04</v>
      </c>
      <c r="M94" s="197">
        <v>2.52</v>
      </c>
      <c r="N94" s="197">
        <v>2.0499999999999998</v>
      </c>
      <c r="O94" s="197">
        <v>2.9</v>
      </c>
      <c r="P94" s="197">
        <v>0.79</v>
      </c>
      <c r="Q94" s="197">
        <v>0.38</v>
      </c>
      <c r="R94" s="197">
        <v>0.74</v>
      </c>
      <c r="S94" s="197">
        <v>0.46</v>
      </c>
      <c r="T94" s="197">
        <v>0</v>
      </c>
      <c r="U94" s="197">
        <v>2.35</v>
      </c>
      <c r="V94" s="197">
        <v>0</v>
      </c>
      <c r="W94" s="197">
        <v>0</v>
      </c>
      <c r="X94" s="197">
        <v>2.56</v>
      </c>
      <c r="Y94" s="197">
        <v>511.74</v>
      </c>
      <c r="Z94" s="197">
        <v>4.7</v>
      </c>
      <c r="AA94" s="197">
        <v>1.57</v>
      </c>
      <c r="AB94" s="197">
        <v>0</v>
      </c>
      <c r="AC94" s="197">
        <v>19.89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52.05</v>
      </c>
      <c r="AJ94" s="197">
        <v>0</v>
      </c>
      <c r="AK94" s="197">
        <v>0</v>
      </c>
      <c r="AL94" s="197">
        <v>0</v>
      </c>
      <c r="AM94" s="197">
        <v>34.24</v>
      </c>
      <c r="AN94" s="197">
        <v>0</v>
      </c>
      <c r="AO94" s="197">
        <v>258.38</v>
      </c>
      <c r="AP94" s="197">
        <v>0</v>
      </c>
    </row>
    <row r="95" spans="1:42">
      <c r="A95" t="s">
        <v>137</v>
      </c>
      <c r="B95" s="197">
        <v>0</v>
      </c>
      <c r="C95" s="197">
        <v>19.600000000000001</v>
      </c>
      <c r="D95" s="197">
        <v>0</v>
      </c>
      <c r="E95" s="197">
        <v>0</v>
      </c>
      <c r="F95" s="197">
        <v>30.43</v>
      </c>
      <c r="G95" s="197">
        <v>0</v>
      </c>
      <c r="H95" s="197">
        <v>0</v>
      </c>
      <c r="I95" s="197">
        <v>39.950000000000003</v>
      </c>
      <c r="J95" s="197">
        <v>0</v>
      </c>
      <c r="K95" s="197">
        <v>128.13999999999999</v>
      </c>
      <c r="L95" s="197">
        <v>11.04</v>
      </c>
      <c r="M95" s="197">
        <v>2.52</v>
      </c>
      <c r="N95" s="197">
        <v>2.0499999999999998</v>
      </c>
      <c r="O95" s="197">
        <v>2.9</v>
      </c>
      <c r="P95" s="197">
        <v>0.79</v>
      </c>
      <c r="Q95" s="197">
        <v>0.74</v>
      </c>
      <c r="R95" s="197">
        <v>1.25</v>
      </c>
      <c r="S95" s="197">
        <v>0.75</v>
      </c>
      <c r="T95" s="197">
        <v>0</v>
      </c>
      <c r="U95" s="197">
        <v>2.35</v>
      </c>
      <c r="V95" s="197">
        <v>0</v>
      </c>
      <c r="W95" s="197">
        <v>0</v>
      </c>
      <c r="X95" s="197">
        <v>2.56</v>
      </c>
      <c r="Y95" s="197">
        <v>511.74</v>
      </c>
      <c r="Z95" s="197">
        <v>14.41</v>
      </c>
      <c r="AA95" s="197">
        <v>1.57</v>
      </c>
      <c r="AB95" s="197">
        <v>0</v>
      </c>
      <c r="AC95" s="197">
        <v>19.89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52.05</v>
      </c>
      <c r="AJ95" s="197">
        <v>0</v>
      </c>
      <c r="AK95" s="197">
        <v>0</v>
      </c>
      <c r="AL95" s="197">
        <v>0</v>
      </c>
      <c r="AM95" s="197">
        <v>34.24</v>
      </c>
      <c r="AN95" s="197">
        <v>0</v>
      </c>
      <c r="AO95" s="197">
        <v>258.38</v>
      </c>
      <c r="AP95" s="197">
        <v>0</v>
      </c>
    </row>
    <row r="96" spans="1:42">
      <c r="A96" t="s">
        <v>138</v>
      </c>
      <c r="B96" s="197">
        <v>0</v>
      </c>
      <c r="C96" s="197">
        <v>19.600000000000001</v>
      </c>
      <c r="D96" s="197">
        <v>0</v>
      </c>
      <c r="E96" s="197">
        <v>0</v>
      </c>
      <c r="F96" s="197">
        <v>30.43</v>
      </c>
      <c r="G96" s="197">
        <v>0</v>
      </c>
      <c r="H96" s="197">
        <v>0</v>
      </c>
      <c r="I96" s="197">
        <v>39.950000000000003</v>
      </c>
      <c r="J96" s="197">
        <v>0</v>
      </c>
      <c r="K96" s="197">
        <v>147.35</v>
      </c>
      <c r="L96" s="197">
        <v>11.04</v>
      </c>
      <c r="M96" s="197">
        <v>2.52</v>
      </c>
      <c r="N96" s="197">
        <v>2.0499999999999998</v>
      </c>
      <c r="O96" s="197">
        <v>2.9</v>
      </c>
      <c r="P96" s="197">
        <v>0.79</v>
      </c>
      <c r="Q96" s="197">
        <v>0.74</v>
      </c>
      <c r="R96" s="197">
        <v>1.22</v>
      </c>
      <c r="S96" s="197">
        <v>0.74</v>
      </c>
      <c r="T96" s="197">
        <v>0</v>
      </c>
      <c r="U96" s="197">
        <v>2.35</v>
      </c>
      <c r="V96" s="197">
        <v>0</v>
      </c>
      <c r="W96" s="197">
        <v>0</v>
      </c>
      <c r="X96" s="197">
        <v>2.56</v>
      </c>
      <c r="Y96" s="197">
        <v>511.74</v>
      </c>
      <c r="Z96" s="197">
        <v>17.989999999999998</v>
      </c>
      <c r="AA96" s="197">
        <v>25.21</v>
      </c>
      <c r="AB96" s="197">
        <v>0</v>
      </c>
      <c r="AC96" s="197">
        <v>19.89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52.05</v>
      </c>
      <c r="AJ96" s="197">
        <v>0</v>
      </c>
      <c r="AK96" s="197">
        <v>0</v>
      </c>
      <c r="AL96" s="197">
        <v>0</v>
      </c>
      <c r="AM96" s="197">
        <v>34.24</v>
      </c>
      <c r="AN96" s="197">
        <v>0</v>
      </c>
      <c r="AO96" s="197">
        <v>258.38</v>
      </c>
      <c r="AP96" s="197">
        <v>0</v>
      </c>
    </row>
    <row r="97" spans="1:42">
      <c r="A97" t="s">
        <v>139</v>
      </c>
      <c r="B97" s="197">
        <v>0</v>
      </c>
      <c r="C97" s="197">
        <v>19.600000000000001</v>
      </c>
      <c r="D97" s="197">
        <v>0</v>
      </c>
      <c r="E97" s="197">
        <v>0</v>
      </c>
      <c r="F97" s="197">
        <v>30.43</v>
      </c>
      <c r="G97" s="197">
        <v>0</v>
      </c>
      <c r="H97" s="197">
        <v>0</v>
      </c>
      <c r="I97" s="197">
        <v>39.950000000000003</v>
      </c>
      <c r="J97" s="197">
        <v>0</v>
      </c>
      <c r="K97" s="197">
        <v>166.56</v>
      </c>
      <c r="L97" s="197">
        <v>11.04</v>
      </c>
      <c r="M97" s="197">
        <v>2.52</v>
      </c>
      <c r="N97" s="197">
        <v>2.0499999999999998</v>
      </c>
      <c r="O97" s="197">
        <v>2.9</v>
      </c>
      <c r="P97" s="197">
        <v>0.79</v>
      </c>
      <c r="Q97" s="197">
        <v>0.74</v>
      </c>
      <c r="R97" s="197">
        <v>1.1599999999999999</v>
      </c>
      <c r="S97" s="197">
        <v>0.74</v>
      </c>
      <c r="T97" s="197">
        <v>0</v>
      </c>
      <c r="U97" s="197">
        <v>2.35</v>
      </c>
      <c r="V97" s="197">
        <v>0</v>
      </c>
      <c r="W97" s="197">
        <v>0</v>
      </c>
      <c r="X97" s="197">
        <v>2.56</v>
      </c>
      <c r="Y97" s="197">
        <v>511.74</v>
      </c>
      <c r="Z97" s="197">
        <v>43.6</v>
      </c>
      <c r="AA97" s="197">
        <v>25.21</v>
      </c>
      <c r="AB97" s="197">
        <v>0</v>
      </c>
      <c r="AC97" s="197">
        <v>19.89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52.05</v>
      </c>
      <c r="AJ97" s="197">
        <v>0</v>
      </c>
      <c r="AK97" s="197">
        <v>0</v>
      </c>
      <c r="AL97" s="197">
        <v>0</v>
      </c>
      <c r="AM97" s="197">
        <v>34.24</v>
      </c>
      <c r="AN97" s="197">
        <v>0</v>
      </c>
      <c r="AO97" s="197">
        <v>258.38</v>
      </c>
      <c r="AP97" s="197">
        <v>0</v>
      </c>
    </row>
    <row r="98" spans="1:42">
      <c r="A98" t="s">
        <v>140</v>
      </c>
      <c r="B98" s="197">
        <v>0</v>
      </c>
      <c r="C98" s="197">
        <v>19.600000000000001</v>
      </c>
      <c r="D98" s="197">
        <v>0</v>
      </c>
      <c r="E98" s="197">
        <v>0</v>
      </c>
      <c r="F98" s="197">
        <v>30.43</v>
      </c>
      <c r="G98" s="197">
        <v>0</v>
      </c>
      <c r="H98" s="197">
        <v>0</v>
      </c>
      <c r="I98" s="197">
        <v>39.950000000000003</v>
      </c>
      <c r="J98" s="197">
        <v>0</v>
      </c>
      <c r="K98" s="197">
        <v>195.37</v>
      </c>
      <c r="L98" s="197">
        <v>11.04</v>
      </c>
      <c r="M98" s="197">
        <v>2.52</v>
      </c>
      <c r="N98" s="197">
        <v>2.0499999999999998</v>
      </c>
      <c r="O98" s="197">
        <v>2.9</v>
      </c>
      <c r="P98" s="197">
        <v>0.79</v>
      </c>
      <c r="Q98" s="197">
        <v>0.74</v>
      </c>
      <c r="R98" s="197">
        <v>1.1599999999999999</v>
      </c>
      <c r="S98" s="197">
        <v>0.74</v>
      </c>
      <c r="T98" s="197">
        <v>0</v>
      </c>
      <c r="U98" s="197">
        <v>2.35</v>
      </c>
      <c r="V98" s="197">
        <v>0</v>
      </c>
      <c r="W98" s="197">
        <v>0</v>
      </c>
      <c r="X98" s="197">
        <v>2.56</v>
      </c>
      <c r="Y98" s="197">
        <v>511.74</v>
      </c>
      <c r="Z98" s="197">
        <v>43.6</v>
      </c>
      <c r="AA98" s="197">
        <v>25.21</v>
      </c>
      <c r="AB98" s="197">
        <v>0</v>
      </c>
      <c r="AC98" s="197">
        <v>19.89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52.05</v>
      </c>
      <c r="AJ98" s="197">
        <v>0</v>
      </c>
      <c r="AK98" s="197">
        <v>0</v>
      </c>
      <c r="AL98" s="197">
        <v>0</v>
      </c>
      <c r="AM98" s="197">
        <v>34.24</v>
      </c>
      <c r="AN98" s="197">
        <v>0</v>
      </c>
      <c r="AO98" s="197">
        <v>258.38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0.46809749999999961</v>
      </c>
      <c r="D99">
        <f t="shared" si="0"/>
        <v>0</v>
      </c>
      <c r="E99">
        <f t="shared" si="0"/>
        <v>0</v>
      </c>
      <c r="F99">
        <f t="shared" si="0"/>
        <v>0.73031999999999919</v>
      </c>
      <c r="G99">
        <f t="shared" si="0"/>
        <v>0</v>
      </c>
      <c r="H99">
        <f t="shared" si="0"/>
        <v>0</v>
      </c>
      <c r="I99">
        <f t="shared" si="0"/>
        <v>0.94308000000000058</v>
      </c>
      <c r="J99">
        <f t="shared" si="0"/>
        <v>0</v>
      </c>
      <c r="K99">
        <f t="shared" si="0"/>
        <v>2.091295000000005</v>
      </c>
      <c r="L99">
        <f t="shared" si="0"/>
        <v>0.12952750000000038</v>
      </c>
      <c r="M99">
        <f t="shared" si="0"/>
        <v>0.30262250000000007</v>
      </c>
      <c r="N99">
        <f t="shared" si="0"/>
        <v>0.23409999999999917</v>
      </c>
      <c r="O99">
        <f t="shared" si="0"/>
        <v>0.23815999999999954</v>
      </c>
      <c r="P99">
        <f t="shared" si="0"/>
        <v>7.0647500000000224E-2</v>
      </c>
      <c r="Q99">
        <f t="shared" si="0"/>
        <v>3.1657499999999922E-2</v>
      </c>
      <c r="R99">
        <f t="shared" si="0"/>
        <v>6.2049999999999876E-2</v>
      </c>
      <c r="S99">
        <f t="shared" si="0"/>
        <v>3.851250000000013E-2</v>
      </c>
      <c r="T99">
        <f t="shared" si="0"/>
        <v>0</v>
      </c>
      <c r="U99">
        <f t="shared" si="0"/>
        <v>5.849999999999992E-2</v>
      </c>
      <c r="V99">
        <f t="shared" si="0"/>
        <v>0</v>
      </c>
      <c r="W99">
        <f t="shared" si="0"/>
        <v>0</v>
      </c>
      <c r="X99">
        <f t="shared" si="0"/>
        <v>0.31051249999999908</v>
      </c>
      <c r="Y99">
        <f t="shared" si="0"/>
        <v>12.281759999999995</v>
      </c>
      <c r="Z99">
        <f t="shared" si="0"/>
        <v>0.30391750000000056</v>
      </c>
      <c r="AA99">
        <f t="shared" si="0"/>
        <v>0.1878849999999995</v>
      </c>
      <c r="AB99">
        <f t="shared" si="0"/>
        <v>0</v>
      </c>
      <c r="AC99">
        <f t="shared" si="0"/>
        <v>0.49176249999999955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4.0249999999999997E-4</v>
      </c>
      <c r="AH99">
        <f t="shared" si="0"/>
        <v>0</v>
      </c>
      <c r="AI99">
        <f t="shared" si="0"/>
        <v>1.2424200000000014</v>
      </c>
      <c r="AJ99">
        <f t="shared" si="0"/>
        <v>0</v>
      </c>
      <c r="AK99">
        <f t="shared" si="0"/>
        <v>3.5830000000000126E-2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11.31</v>
      </c>
      <c r="D3" s="197">
        <v>0</v>
      </c>
      <c r="E3" s="197">
        <v>0</v>
      </c>
      <c r="F3" s="197">
        <v>17.600000000000001</v>
      </c>
      <c r="G3" s="197">
        <v>0</v>
      </c>
      <c r="H3" s="197">
        <v>0</v>
      </c>
      <c r="I3" s="197">
        <v>23.11</v>
      </c>
      <c r="J3" s="197">
        <v>0</v>
      </c>
      <c r="K3" s="197">
        <v>85.22</v>
      </c>
      <c r="L3" s="197">
        <v>55.94</v>
      </c>
      <c r="M3" s="197">
        <v>0</v>
      </c>
      <c r="N3" s="197">
        <v>1.2</v>
      </c>
      <c r="O3" s="197">
        <v>1.99</v>
      </c>
      <c r="P3" s="197">
        <v>7.14</v>
      </c>
      <c r="Q3" s="197">
        <v>5.54</v>
      </c>
      <c r="R3" s="197">
        <v>5.43</v>
      </c>
      <c r="S3" s="197">
        <v>3.37</v>
      </c>
      <c r="T3" s="197">
        <v>0</v>
      </c>
      <c r="U3" s="197">
        <v>13.07</v>
      </c>
      <c r="V3" s="197">
        <v>0</v>
      </c>
      <c r="W3" s="197">
        <v>0</v>
      </c>
      <c r="X3" s="197">
        <v>6.47</v>
      </c>
      <c r="Y3" s="197">
        <v>56.48</v>
      </c>
      <c r="Z3" s="197">
        <v>35.11</v>
      </c>
      <c r="AA3" s="197">
        <v>13.3</v>
      </c>
      <c r="AB3" s="197">
        <v>0</v>
      </c>
      <c r="AC3" s="197">
        <v>13.11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29.57</v>
      </c>
      <c r="AJ3" s="197">
        <v>0</v>
      </c>
      <c r="AK3" s="197">
        <v>0</v>
      </c>
      <c r="AL3" s="197">
        <v>0</v>
      </c>
      <c r="AM3" s="197">
        <v>17.16</v>
      </c>
      <c r="AN3" s="197">
        <v>0</v>
      </c>
      <c r="AO3" s="197">
        <v>126.36</v>
      </c>
      <c r="AP3" s="197">
        <v>0</v>
      </c>
    </row>
    <row r="4" spans="1:42">
      <c r="A4" t="s">
        <v>46</v>
      </c>
      <c r="B4" s="197">
        <v>0</v>
      </c>
      <c r="C4" s="197">
        <v>11.31</v>
      </c>
      <c r="D4" s="197">
        <v>0</v>
      </c>
      <c r="E4" s="197">
        <v>0</v>
      </c>
      <c r="F4" s="197">
        <v>17.600000000000001</v>
      </c>
      <c r="G4" s="197">
        <v>0</v>
      </c>
      <c r="H4" s="197">
        <v>0</v>
      </c>
      <c r="I4" s="197">
        <v>23.11</v>
      </c>
      <c r="J4" s="197">
        <v>0</v>
      </c>
      <c r="K4" s="197">
        <v>85.22</v>
      </c>
      <c r="L4" s="197">
        <v>55.94</v>
      </c>
      <c r="M4" s="197">
        <v>0</v>
      </c>
      <c r="N4" s="197">
        <v>1.2</v>
      </c>
      <c r="O4" s="197">
        <v>1.99</v>
      </c>
      <c r="P4" s="197">
        <v>3.82</v>
      </c>
      <c r="Q4" s="197">
        <v>3.62</v>
      </c>
      <c r="R4" s="197">
        <v>5.29</v>
      </c>
      <c r="S4" s="197">
        <v>3.29</v>
      </c>
      <c r="T4" s="197">
        <v>0</v>
      </c>
      <c r="U4" s="197">
        <v>13.07</v>
      </c>
      <c r="V4" s="197">
        <v>0</v>
      </c>
      <c r="W4" s="197">
        <v>0</v>
      </c>
      <c r="X4" s="197">
        <v>0</v>
      </c>
      <c r="Y4" s="197">
        <v>56.48</v>
      </c>
      <c r="Z4" s="197">
        <v>35.11</v>
      </c>
      <c r="AA4" s="197">
        <v>13.3</v>
      </c>
      <c r="AB4" s="197">
        <v>0</v>
      </c>
      <c r="AC4" s="197">
        <v>13.11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29.57</v>
      </c>
      <c r="AJ4" s="197">
        <v>0</v>
      </c>
      <c r="AK4" s="197">
        <v>0</v>
      </c>
      <c r="AL4" s="197">
        <v>0</v>
      </c>
      <c r="AM4" s="197">
        <v>17.16</v>
      </c>
      <c r="AN4" s="197">
        <v>0</v>
      </c>
      <c r="AO4" s="197">
        <v>126.36</v>
      </c>
      <c r="AP4" s="197">
        <v>0</v>
      </c>
    </row>
    <row r="5" spans="1:42">
      <c r="A5" t="s">
        <v>47</v>
      </c>
      <c r="B5" s="197">
        <v>0</v>
      </c>
      <c r="C5" s="197">
        <v>11.31</v>
      </c>
      <c r="D5" s="197">
        <v>0</v>
      </c>
      <c r="E5" s="197">
        <v>0</v>
      </c>
      <c r="F5" s="197">
        <v>17.600000000000001</v>
      </c>
      <c r="G5" s="197">
        <v>0</v>
      </c>
      <c r="H5" s="197">
        <v>0</v>
      </c>
      <c r="I5" s="197">
        <v>23.11</v>
      </c>
      <c r="J5" s="197">
        <v>0</v>
      </c>
      <c r="K5" s="197">
        <v>85.17</v>
      </c>
      <c r="L5" s="197">
        <v>55.94</v>
      </c>
      <c r="M5" s="197">
        <v>0</v>
      </c>
      <c r="N5" s="197">
        <v>0</v>
      </c>
      <c r="O5" s="197">
        <v>0.95</v>
      </c>
      <c r="P5" s="197">
        <v>0</v>
      </c>
      <c r="Q5" s="197">
        <v>3.62</v>
      </c>
      <c r="R5" s="197">
        <v>5.29</v>
      </c>
      <c r="S5" s="197">
        <v>3.29</v>
      </c>
      <c r="T5" s="197">
        <v>0</v>
      </c>
      <c r="U5" s="197">
        <v>13.07</v>
      </c>
      <c r="V5" s="197">
        <v>0</v>
      </c>
      <c r="W5" s="197">
        <v>0</v>
      </c>
      <c r="X5" s="197">
        <v>0</v>
      </c>
      <c r="Y5" s="197">
        <v>56.48</v>
      </c>
      <c r="Z5" s="197">
        <v>35.11</v>
      </c>
      <c r="AA5" s="197">
        <v>13.3</v>
      </c>
      <c r="AB5" s="197">
        <v>0</v>
      </c>
      <c r="AC5" s="197">
        <v>13.11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29.57</v>
      </c>
      <c r="AJ5" s="197">
        <v>0</v>
      </c>
      <c r="AK5" s="197">
        <v>0</v>
      </c>
      <c r="AL5" s="197">
        <v>0</v>
      </c>
      <c r="AM5" s="197">
        <v>17.16</v>
      </c>
      <c r="AN5" s="197">
        <v>0</v>
      </c>
      <c r="AO5" s="197">
        <v>126.36</v>
      </c>
      <c r="AP5" s="197">
        <v>0</v>
      </c>
    </row>
    <row r="6" spans="1:42">
      <c r="A6" t="s">
        <v>48</v>
      </c>
      <c r="B6" s="197">
        <v>0</v>
      </c>
      <c r="C6" s="197">
        <v>11.31</v>
      </c>
      <c r="D6" s="197">
        <v>0</v>
      </c>
      <c r="E6" s="197">
        <v>0</v>
      </c>
      <c r="F6" s="197">
        <v>17.600000000000001</v>
      </c>
      <c r="G6" s="197">
        <v>0</v>
      </c>
      <c r="H6" s="197">
        <v>0</v>
      </c>
      <c r="I6" s="197">
        <v>23.11</v>
      </c>
      <c r="J6" s="197">
        <v>0</v>
      </c>
      <c r="K6" s="197">
        <v>85.17</v>
      </c>
      <c r="L6" s="197">
        <v>55.94</v>
      </c>
      <c r="M6" s="197">
        <v>0</v>
      </c>
      <c r="N6" s="197">
        <v>0</v>
      </c>
      <c r="O6" s="197">
        <v>0.95</v>
      </c>
      <c r="P6" s="197">
        <v>0</v>
      </c>
      <c r="Q6" s="197">
        <v>3.62</v>
      </c>
      <c r="R6" s="197">
        <v>5.29</v>
      </c>
      <c r="S6" s="197">
        <v>3.29</v>
      </c>
      <c r="T6" s="197">
        <v>0</v>
      </c>
      <c r="U6" s="197">
        <v>13.07</v>
      </c>
      <c r="V6" s="197">
        <v>0</v>
      </c>
      <c r="W6" s="197">
        <v>0</v>
      </c>
      <c r="X6" s="197">
        <v>0</v>
      </c>
      <c r="Y6" s="197">
        <v>56.48</v>
      </c>
      <c r="Z6" s="197">
        <v>35.11</v>
      </c>
      <c r="AA6" s="197">
        <v>13.3</v>
      </c>
      <c r="AB6" s="197">
        <v>0</v>
      </c>
      <c r="AC6" s="197">
        <v>13.11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29.57</v>
      </c>
      <c r="AJ6" s="197">
        <v>0</v>
      </c>
      <c r="AK6" s="197">
        <v>0</v>
      </c>
      <c r="AL6" s="197">
        <v>0</v>
      </c>
      <c r="AM6" s="197">
        <v>17.16</v>
      </c>
      <c r="AN6" s="197">
        <v>0</v>
      </c>
      <c r="AO6" s="197">
        <v>126.36</v>
      </c>
      <c r="AP6" s="197">
        <v>0</v>
      </c>
    </row>
    <row r="7" spans="1:42">
      <c r="A7" t="s">
        <v>49</v>
      </c>
      <c r="B7" s="197">
        <v>0</v>
      </c>
      <c r="C7" s="197">
        <v>11.31</v>
      </c>
      <c r="D7" s="197">
        <v>0</v>
      </c>
      <c r="E7" s="197">
        <v>0</v>
      </c>
      <c r="F7" s="197">
        <v>17.600000000000001</v>
      </c>
      <c r="G7" s="197">
        <v>0</v>
      </c>
      <c r="H7" s="197">
        <v>0</v>
      </c>
      <c r="I7" s="197">
        <v>23.11</v>
      </c>
      <c r="J7" s="197">
        <v>0</v>
      </c>
      <c r="K7" s="197">
        <v>85.17</v>
      </c>
      <c r="L7" s="197">
        <v>55.94</v>
      </c>
      <c r="M7" s="197">
        <v>0</v>
      </c>
      <c r="N7" s="197">
        <v>0</v>
      </c>
      <c r="O7" s="197">
        <v>0.87</v>
      </c>
      <c r="P7" s="197">
        <v>0</v>
      </c>
      <c r="Q7" s="197">
        <v>3.62</v>
      </c>
      <c r="R7" s="197">
        <v>5.29</v>
      </c>
      <c r="S7" s="197">
        <v>3.29</v>
      </c>
      <c r="T7" s="197">
        <v>0</v>
      </c>
      <c r="U7" s="197">
        <v>13.07</v>
      </c>
      <c r="V7" s="197">
        <v>0</v>
      </c>
      <c r="W7" s="197">
        <v>0</v>
      </c>
      <c r="X7" s="197">
        <v>0</v>
      </c>
      <c r="Y7" s="197">
        <v>56.48</v>
      </c>
      <c r="Z7" s="197">
        <v>35.11</v>
      </c>
      <c r="AA7" s="197">
        <v>13.3</v>
      </c>
      <c r="AB7" s="197">
        <v>0</v>
      </c>
      <c r="AC7" s="197">
        <v>13.11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29.57</v>
      </c>
      <c r="AJ7" s="197">
        <v>0</v>
      </c>
      <c r="AK7" s="197">
        <v>0</v>
      </c>
      <c r="AL7" s="197">
        <v>0</v>
      </c>
      <c r="AM7" s="197">
        <v>17.16</v>
      </c>
      <c r="AN7" s="197">
        <v>0</v>
      </c>
      <c r="AO7" s="197">
        <v>126.36</v>
      </c>
      <c r="AP7" s="197">
        <v>0</v>
      </c>
    </row>
    <row r="8" spans="1:42">
      <c r="A8" t="s">
        <v>50</v>
      </c>
      <c r="B8" s="197">
        <v>0</v>
      </c>
      <c r="C8" s="197">
        <v>11.31</v>
      </c>
      <c r="D8" s="197">
        <v>0</v>
      </c>
      <c r="E8" s="197">
        <v>0</v>
      </c>
      <c r="F8" s="197">
        <v>17.600000000000001</v>
      </c>
      <c r="G8" s="197">
        <v>0</v>
      </c>
      <c r="H8" s="197">
        <v>0</v>
      </c>
      <c r="I8" s="197">
        <v>23.11</v>
      </c>
      <c r="J8" s="197">
        <v>0</v>
      </c>
      <c r="K8" s="197">
        <v>85.17</v>
      </c>
      <c r="L8" s="197">
        <v>55.94</v>
      </c>
      <c r="M8" s="197">
        <v>0</v>
      </c>
      <c r="N8" s="197">
        <v>0</v>
      </c>
      <c r="O8" s="197">
        <v>0.79</v>
      </c>
      <c r="P8" s="197">
        <v>0</v>
      </c>
      <c r="Q8" s="197">
        <v>3.62</v>
      </c>
      <c r="R8" s="197">
        <v>5.29</v>
      </c>
      <c r="S8" s="197">
        <v>3.29</v>
      </c>
      <c r="T8" s="197">
        <v>0</v>
      </c>
      <c r="U8" s="197">
        <v>13.07</v>
      </c>
      <c r="V8" s="197">
        <v>0</v>
      </c>
      <c r="W8" s="197">
        <v>0</v>
      </c>
      <c r="X8" s="197">
        <v>0</v>
      </c>
      <c r="Y8" s="197">
        <v>56.48</v>
      </c>
      <c r="Z8" s="197">
        <v>35.11</v>
      </c>
      <c r="AA8" s="197">
        <v>13.3</v>
      </c>
      <c r="AB8" s="197">
        <v>0</v>
      </c>
      <c r="AC8" s="197">
        <v>13.11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29.57</v>
      </c>
      <c r="AJ8" s="197">
        <v>0</v>
      </c>
      <c r="AK8" s="197">
        <v>0</v>
      </c>
      <c r="AL8" s="197">
        <v>0</v>
      </c>
      <c r="AM8" s="197">
        <v>17.16</v>
      </c>
      <c r="AN8" s="197">
        <v>0</v>
      </c>
      <c r="AO8" s="197">
        <v>126.36</v>
      </c>
      <c r="AP8" s="197">
        <v>0</v>
      </c>
    </row>
    <row r="9" spans="1:42">
      <c r="A9" t="s">
        <v>51</v>
      </c>
      <c r="B9" s="197">
        <v>0</v>
      </c>
      <c r="C9" s="197">
        <v>11.34</v>
      </c>
      <c r="D9" s="197">
        <v>0</v>
      </c>
      <c r="E9" s="197">
        <v>0</v>
      </c>
      <c r="F9" s="197">
        <v>17.600000000000001</v>
      </c>
      <c r="G9" s="197">
        <v>0</v>
      </c>
      <c r="H9" s="197">
        <v>0</v>
      </c>
      <c r="I9" s="197">
        <v>23.11</v>
      </c>
      <c r="J9" s="197">
        <v>0</v>
      </c>
      <c r="K9" s="197">
        <v>85.17</v>
      </c>
      <c r="L9" s="197">
        <v>55.94</v>
      </c>
      <c r="M9" s="197">
        <v>0</v>
      </c>
      <c r="N9" s="197">
        <v>0</v>
      </c>
      <c r="O9" s="197">
        <v>0.79</v>
      </c>
      <c r="P9" s="197">
        <v>0</v>
      </c>
      <c r="Q9" s="197">
        <v>3.62</v>
      </c>
      <c r="R9" s="197">
        <v>5.29</v>
      </c>
      <c r="S9" s="197">
        <v>3.29</v>
      </c>
      <c r="T9" s="197">
        <v>0</v>
      </c>
      <c r="U9" s="197">
        <v>13.07</v>
      </c>
      <c r="V9" s="197">
        <v>0</v>
      </c>
      <c r="W9" s="197">
        <v>0</v>
      </c>
      <c r="X9" s="197">
        <v>0</v>
      </c>
      <c r="Y9" s="197">
        <v>56.48</v>
      </c>
      <c r="Z9" s="197">
        <v>35.11</v>
      </c>
      <c r="AA9" s="197">
        <v>13.3</v>
      </c>
      <c r="AB9" s="197">
        <v>0</v>
      </c>
      <c r="AC9" s="197">
        <v>13.11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29.57</v>
      </c>
      <c r="AJ9" s="197">
        <v>0</v>
      </c>
      <c r="AK9" s="197">
        <v>0</v>
      </c>
      <c r="AL9" s="197">
        <v>0</v>
      </c>
      <c r="AM9" s="197">
        <v>17.16</v>
      </c>
      <c r="AN9" s="197">
        <v>0</v>
      </c>
      <c r="AO9" s="197">
        <v>126.36</v>
      </c>
      <c r="AP9" s="197">
        <v>0</v>
      </c>
    </row>
    <row r="10" spans="1:42">
      <c r="A10" t="s">
        <v>52</v>
      </c>
      <c r="B10" s="197">
        <v>0</v>
      </c>
      <c r="C10" s="197">
        <v>11.34</v>
      </c>
      <c r="D10" s="197">
        <v>0</v>
      </c>
      <c r="E10" s="197">
        <v>0</v>
      </c>
      <c r="F10" s="197">
        <v>17.600000000000001</v>
      </c>
      <c r="G10" s="197">
        <v>0</v>
      </c>
      <c r="H10" s="197">
        <v>0</v>
      </c>
      <c r="I10" s="197">
        <v>23.11</v>
      </c>
      <c r="J10" s="197">
        <v>0</v>
      </c>
      <c r="K10" s="197">
        <v>85.17</v>
      </c>
      <c r="L10" s="197">
        <v>55.94</v>
      </c>
      <c r="M10" s="197">
        <v>0</v>
      </c>
      <c r="N10" s="197">
        <v>0</v>
      </c>
      <c r="O10" s="197">
        <v>0.79</v>
      </c>
      <c r="P10" s="197">
        <v>0</v>
      </c>
      <c r="Q10" s="197">
        <v>3.62</v>
      </c>
      <c r="R10" s="197">
        <v>5.29</v>
      </c>
      <c r="S10" s="197">
        <v>3.29</v>
      </c>
      <c r="T10" s="197">
        <v>0</v>
      </c>
      <c r="U10" s="197">
        <v>13.07</v>
      </c>
      <c r="V10" s="197">
        <v>0</v>
      </c>
      <c r="W10" s="197">
        <v>0</v>
      </c>
      <c r="X10" s="197">
        <v>0</v>
      </c>
      <c r="Y10" s="197">
        <v>56.48</v>
      </c>
      <c r="Z10" s="197">
        <v>35.11</v>
      </c>
      <c r="AA10" s="197">
        <v>13.3</v>
      </c>
      <c r="AB10" s="197">
        <v>0</v>
      </c>
      <c r="AC10" s="197">
        <v>13.11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29.57</v>
      </c>
      <c r="AJ10" s="197">
        <v>0</v>
      </c>
      <c r="AK10" s="197">
        <v>0</v>
      </c>
      <c r="AL10" s="197">
        <v>0</v>
      </c>
      <c r="AM10" s="197">
        <v>17.16</v>
      </c>
      <c r="AN10" s="197">
        <v>0</v>
      </c>
      <c r="AO10" s="197">
        <v>126.36</v>
      </c>
      <c r="AP10" s="197">
        <v>0</v>
      </c>
    </row>
    <row r="11" spans="1:42">
      <c r="A11" t="s">
        <v>53</v>
      </c>
      <c r="B11" s="197">
        <v>0</v>
      </c>
      <c r="C11" s="197">
        <v>11.34</v>
      </c>
      <c r="D11" s="197">
        <v>0</v>
      </c>
      <c r="E11" s="197">
        <v>0</v>
      </c>
      <c r="F11" s="197">
        <v>17.600000000000001</v>
      </c>
      <c r="G11" s="197">
        <v>0</v>
      </c>
      <c r="H11" s="197">
        <v>0</v>
      </c>
      <c r="I11" s="197">
        <v>23.11</v>
      </c>
      <c r="J11" s="197">
        <v>0</v>
      </c>
      <c r="K11" s="197">
        <v>85.17</v>
      </c>
      <c r="L11" s="197">
        <v>55.94</v>
      </c>
      <c r="M11" s="197">
        <v>0</v>
      </c>
      <c r="N11" s="197">
        <v>0</v>
      </c>
      <c r="O11" s="197">
        <v>1.1000000000000001</v>
      </c>
      <c r="P11" s="197">
        <v>0</v>
      </c>
      <c r="Q11" s="197">
        <v>3.62</v>
      </c>
      <c r="R11" s="197">
        <v>5.29</v>
      </c>
      <c r="S11" s="197">
        <v>3.29</v>
      </c>
      <c r="T11" s="197">
        <v>0</v>
      </c>
      <c r="U11" s="197">
        <v>13.07</v>
      </c>
      <c r="V11" s="197">
        <v>0</v>
      </c>
      <c r="W11" s="197">
        <v>0</v>
      </c>
      <c r="X11" s="197">
        <v>0</v>
      </c>
      <c r="Y11" s="197">
        <v>56.48</v>
      </c>
      <c r="Z11" s="197">
        <v>35.11</v>
      </c>
      <c r="AA11" s="197">
        <v>13.3</v>
      </c>
      <c r="AB11" s="197">
        <v>0</v>
      </c>
      <c r="AC11" s="197">
        <v>13.11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29.57</v>
      </c>
      <c r="AJ11" s="197">
        <v>0</v>
      </c>
      <c r="AK11" s="197">
        <v>0</v>
      </c>
      <c r="AL11" s="197">
        <v>0</v>
      </c>
      <c r="AM11" s="197">
        <v>17.16</v>
      </c>
      <c r="AN11" s="197">
        <v>0</v>
      </c>
      <c r="AO11" s="197">
        <v>126.36</v>
      </c>
      <c r="AP11" s="197">
        <v>0</v>
      </c>
    </row>
    <row r="12" spans="1:42">
      <c r="A12" t="s">
        <v>54</v>
      </c>
      <c r="B12" s="197">
        <v>0</v>
      </c>
      <c r="C12" s="197">
        <v>11.34</v>
      </c>
      <c r="D12" s="197">
        <v>0</v>
      </c>
      <c r="E12" s="197">
        <v>0</v>
      </c>
      <c r="F12" s="197">
        <v>17.600000000000001</v>
      </c>
      <c r="G12" s="197">
        <v>0</v>
      </c>
      <c r="H12" s="197">
        <v>0</v>
      </c>
      <c r="I12" s="197">
        <v>23.11</v>
      </c>
      <c r="J12" s="197">
        <v>0</v>
      </c>
      <c r="K12" s="197">
        <v>85.17</v>
      </c>
      <c r="L12" s="197">
        <v>55.94</v>
      </c>
      <c r="M12" s="197">
        <v>0</v>
      </c>
      <c r="N12" s="197">
        <v>0</v>
      </c>
      <c r="O12" s="197">
        <v>1.1100000000000001</v>
      </c>
      <c r="P12" s="197">
        <v>0</v>
      </c>
      <c r="Q12" s="197">
        <v>3.62</v>
      </c>
      <c r="R12" s="197">
        <v>5.29</v>
      </c>
      <c r="S12" s="197">
        <v>3.29</v>
      </c>
      <c r="T12" s="197">
        <v>0</v>
      </c>
      <c r="U12" s="197">
        <v>13.07</v>
      </c>
      <c r="V12" s="197">
        <v>0</v>
      </c>
      <c r="W12" s="197">
        <v>0</v>
      </c>
      <c r="X12" s="197">
        <v>0</v>
      </c>
      <c r="Y12" s="197">
        <v>56.48</v>
      </c>
      <c r="Z12" s="197">
        <v>35.11</v>
      </c>
      <c r="AA12" s="197">
        <v>13.3</v>
      </c>
      <c r="AB12" s="197">
        <v>0</v>
      </c>
      <c r="AC12" s="197">
        <v>13.11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29.57</v>
      </c>
      <c r="AJ12" s="197">
        <v>0</v>
      </c>
      <c r="AK12" s="197">
        <v>0</v>
      </c>
      <c r="AL12" s="197">
        <v>0</v>
      </c>
      <c r="AM12" s="197">
        <v>17.16</v>
      </c>
      <c r="AN12" s="197">
        <v>0</v>
      </c>
      <c r="AO12" s="197">
        <v>126.36</v>
      </c>
      <c r="AP12" s="197">
        <v>0</v>
      </c>
    </row>
    <row r="13" spans="1:42">
      <c r="A13" t="s">
        <v>55</v>
      </c>
      <c r="B13" s="197">
        <v>0</v>
      </c>
      <c r="C13" s="197">
        <v>11.34</v>
      </c>
      <c r="D13" s="197">
        <v>0</v>
      </c>
      <c r="E13" s="197">
        <v>0</v>
      </c>
      <c r="F13" s="197">
        <v>17.600000000000001</v>
      </c>
      <c r="G13" s="197">
        <v>0</v>
      </c>
      <c r="H13" s="197">
        <v>0</v>
      </c>
      <c r="I13" s="197">
        <v>23.11</v>
      </c>
      <c r="J13" s="197">
        <v>0</v>
      </c>
      <c r="K13" s="197">
        <v>85.17</v>
      </c>
      <c r="L13" s="197">
        <v>55.94</v>
      </c>
      <c r="M13" s="197">
        <v>0</v>
      </c>
      <c r="N13" s="197">
        <v>0</v>
      </c>
      <c r="O13" s="197">
        <v>1.2</v>
      </c>
      <c r="P13" s="197">
        <v>0</v>
      </c>
      <c r="Q13" s="197">
        <v>3.62</v>
      </c>
      <c r="R13" s="197">
        <v>5.29</v>
      </c>
      <c r="S13" s="197">
        <v>3.29</v>
      </c>
      <c r="T13" s="197">
        <v>0</v>
      </c>
      <c r="U13" s="197">
        <v>13.07</v>
      </c>
      <c r="V13" s="197">
        <v>0</v>
      </c>
      <c r="W13" s="197">
        <v>0</v>
      </c>
      <c r="X13" s="197">
        <v>0</v>
      </c>
      <c r="Y13" s="197">
        <v>56.48</v>
      </c>
      <c r="Z13" s="197">
        <v>35.11</v>
      </c>
      <c r="AA13" s="197">
        <v>13.3</v>
      </c>
      <c r="AB13" s="197">
        <v>0</v>
      </c>
      <c r="AC13" s="197">
        <v>13.11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29.57</v>
      </c>
      <c r="AJ13" s="197">
        <v>0</v>
      </c>
      <c r="AK13" s="197">
        <v>0</v>
      </c>
      <c r="AL13" s="197">
        <v>0</v>
      </c>
      <c r="AM13" s="197">
        <v>17.16</v>
      </c>
      <c r="AN13" s="197">
        <v>0</v>
      </c>
      <c r="AO13" s="197">
        <v>126.36</v>
      </c>
      <c r="AP13" s="197">
        <v>0</v>
      </c>
    </row>
    <row r="14" spans="1:42">
      <c r="A14" t="s">
        <v>56</v>
      </c>
      <c r="B14" s="197">
        <v>0</v>
      </c>
      <c r="C14" s="197">
        <v>11.34</v>
      </c>
      <c r="D14" s="197">
        <v>0</v>
      </c>
      <c r="E14" s="197">
        <v>0</v>
      </c>
      <c r="F14" s="197">
        <v>17.600000000000001</v>
      </c>
      <c r="G14" s="197">
        <v>0</v>
      </c>
      <c r="H14" s="197">
        <v>0</v>
      </c>
      <c r="I14" s="197">
        <v>23.11</v>
      </c>
      <c r="J14" s="197">
        <v>0</v>
      </c>
      <c r="K14" s="197">
        <v>85.17</v>
      </c>
      <c r="L14" s="197">
        <v>55.94</v>
      </c>
      <c r="M14" s="197">
        <v>0</v>
      </c>
      <c r="N14" s="197">
        <v>0</v>
      </c>
      <c r="O14" s="197">
        <v>1.26</v>
      </c>
      <c r="P14" s="197">
        <v>0</v>
      </c>
      <c r="Q14" s="197">
        <v>3.62</v>
      </c>
      <c r="R14" s="197">
        <v>5.29</v>
      </c>
      <c r="S14" s="197">
        <v>3.29</v>
      </c>
      <c r="T14" s="197">
        <v>0</v>
      </c>
      <c r="U14" s="197">
        <v>13.07</v>
      </c>
      <c r="V14" s="197">
        <v>0</v>
      </c>
      <c r="W14" s="197">
        <v>0</v>
      </c>
      <c r="X14" s="197">
        <v>0</v>
      </c>
      <c r="Y14" s="197">
        <v>56.48</v>
      </c>
      <c r="Z14" s="197">
        <v>35.11</v>
      </c>
      <c r="AA14" s="197">
        <v>13.3</v>
      </c>
      <c r="AB14" s="197">
        <v>0</v>
      </c>
      <c r="AC14" s="197">
        <v>13.11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29.57</v>
      </c>
      <c r="AJ14" s="197">
        <v>0</v>
      </c>
      <c r="AK14" s="197">
        <v>0</v>
      </c>
      <c r="AL14" s="197">
        <v>0</v>
      </c>
      <c r="AM14" s="197">
        <v>17.16</v>
      </c>
      <c r="AN14" s="197">
        <v>0</v>
      </c>
      <c r="AO14" s="197">
        <v>126.36</v>
      </c>
      <c r="AP14" s="197">
        <v>0</v>
      </c>
    </row>
    <row r="15" spans="1:42">
      <c r="A15" t="s">
        <v>57</v>
      </c>
      <c r="B15" s="197">
        <v>0</v>
      </c>
      <c r="C15" s="197">
        <v>11.34</v>
      </c>
      <c r="D15" s="197">
        <v>0</v>
      </c>
      <c r="E15" s="197">
        <v>0</v>
      </c>
      <c r="F15" s="197">
        <v>17.600000000000001</v>
      </c>
      <c r="G15" s="197">
        <v>0</v>
      </c>
      <c r="H15" s="197">
        <v>0</v>
      </c>
      <c r="I15" s="197">
        <v>23.11</v>
      </c>
      <c r="J15" s="197">
        <v>0</v>
      </c>
      <c r="K15" s="197">
        <v>85.17</v>
      </c>
      <c r="L15" s="197">
        <v>55.94</v>
      </c>
      <c r="M15" s="197">
        <v>0</v>
      </c>
      <c r="N15" s="197">
        <v>1.2</v>
      </c>
      <c r="O15" s="197">
        <v>1.99</v>
      </c>
      <c r="P15" s="197">
        <v>2.0099999999999998</v>
      </c>
      <c r="Q15" s="197">
        <v>3.62</v>
      </c>
      <c r="R15" s="197">
        <v>5.29</v>
      </c>
      <c r="S15" s="197">
        <v>3.29</v>
      </c>
      <c r="T15" s="197">
        <v>0</v>
      </c>
      <c r="U15" s="197">
        <v>13.07</v>
      </c>
      <c r="V15" s="197">
        <v>0</v>
      </c>
      <c r="W15" s="197">
        <v>0</v>
      </c>
      <c r="X15" s="197">
        <v>0</v>
      </c>
      <c r="Y15" s="197">
        <v>56.48</v>
      </c>
      <c r="Z15" s="197">
        <v>35.11</v>
      </c>
      <c r="AA15" s="197">
        <v>13.3</v>
      </c>
      <c r="AB15" s="197">
        <v>0</v>
      </c>
      <c r="AC15" s="197">
        <v>13.11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29.57</v>
      </c>
      <c r="AJ15" s="197">
        <v>0</v>
      </c>
      <c r="AK15" s="197">
        <v>0</v>
      </c>
      <c r="AL15" s="197">
        <v>0</v>
      </c>
      <c r="AM15" s="197">
        <v>17.16</v>
      </c>
      <c r="AN15" s="197">
        <v>0</v>
      </c>
      <c r="AO15" s="197">
        <v>126.36</v>
      </c>
      <c r="AP15" s="197">
        <v>0</v>
      </c>
    </row>
    <row r="16" spans="1:42">
      <c r="A16" t="s">
        <v>58</v>
      </c>
      <c r="B16" s="197">
        <v>0</v>
      </c>
      <c r="C16" s="197">
        <v>11.39</v>
      </c>
      <c r="D16" s="197">
        <v>0</v>
      </c>
      <c r="E16" s="197">
        <v>0</v>
      </c>
      <c r="F16" s="197">
        <v>17.600000000000001</v>
      </c>
      <c r="G16" s="197">
        <v>0</v>
      </c>
      <c r="H16" s="197">
        <v>0</v>
      </c>
      <c r="I16" s="197">
        <v>23.11</v>
      </c>
      <c r="J16" s="197">
        <v>0</v>
      </c>
      <c r="K16" s="197">
        <v>85.17</v>
      </c>
      <c r="L16" s="197">
        <v>55.94</v>
      </c>
      <c r="M16" s="197">
        <v>0</v>
      </c>
      <c r="N16" s="197">
        <v>1.2</v>
      </c>
      <c r="O16" s="197">
        <v>1.99</v>
      </c>
      <c r="P16" s="197">
        <v>2.0099999999999998</v>
      </c>
      <c r="Q16" s="197">
        <v>3.62</v>
      </c>
      <c r="R16" s="197">
        <v>5.29</v>
      </c>
      <c r="S16" s="197">
        <v>3.29</v>
      </c>
      <c r="T16" s="197">
        <v>0</v>
      </c>
      <c r="U16" s="197">
        <v>13.07</v>
      </c>
      <c r="V16" s="197">
        <v>0</v>
      </c>
      <c r="W16" s="197">
        <v>0</v>
      </c>
      <c r="X16" s="197">
        <v>0</v>
      </c>
      <c r="Y16" s="197">
        <v>56.48</v>
      </c>
      <c r="Z16" s="197">
        <v>35.11</v>
      </c>
      <c r="AA16" s="197">
        <v>13.3</v>
      </c>
      <c r="AB16" s="197">
        <v>0</v>
      </c>
      <c r="AC16" s="197">
        <v>13.11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29.57</v>
      </c>
      <c r="AJ16" s="197">
        <v>0</v>
      </c>
      <c r="AK16" s="197">
        <v>0</v>
      </c>
      <c r="AL16" s="197">
        <v>0</v>
      </c>
      <c r="AM16" s="197">
        <v>17.16</v>
      </c>
      <c r="AN16" s="197">
        <v>0</v>
      </c>
      <c r="AO16" s="197">
        <v>126.36</v>
      </c>
      <c r="AP16" s="197">
        <v>0</v>
      </c>
    </row>
    <row r="17" spans="1:42">
      <c r="A17" t="s">
        <v>59</v>
      </c>
      <c r="B17" s="197">
        <v>0</v>
      </c>
      <c r="C17" s="197">
        <v>11.39</v>
      </c>
      <c r="D17" s="197">
        <v>0</v>
      </c>
      <c r="E17" s="197">
        <v>0</v>
      </c>
      <c r="F17" s="197">
        <v>17.600000000000001</v>
      </c>
      <c r="G17" s="197">
        <v>0</v>
      </c>
      <c r="H17" s="197">
        <v>0</v>
      </c>
      <c r="I17" s="197">
        <v>23.11</v>
      </c>
      <c r="J17" s="197">
        <v>0</v>
      </c>
      <c r="K17" s="197">
        <v>85.17</v>
      </c>
      <c r="L17" s="197">
        <v>55.94</v>
      </c>
      <c r="M17" s="197">
        <v>0</v>
      </c>
      <c r="N17" s="197">
        <v>1.2</v>
      </c>
      <c r="O17" s="197">
        <v>1.99</v>
      </c>
      <c r="P17" s="197">
        <v>2.14</v>
      </c>
      <c r="Q17" s="197">
        <v>3.62</v>
      </c>
      <c r="R17" s="197">
        <v>5.29</v>
      </c>
      <c r="S17" s="197">
        <v>3.29</v>
      </c>
      <c r="T17" s="197">
        <v>0</v>
      </c>
      <c r="U17" s="197">
        <v>13.07</v>
      </c>
      <c r="V17" s="197">
        <v>0</v>
      </c>
      <c r="W17" s="197">
        <v>0</v>
      </c>
      <c r="X17" s="197">
        <v>0</v>
      </c>
      <c r="Y17" s="197">
        <v>56.48</v>
      </c>
      <c r="Z17" s="197">
        <v>35.11</v>
      </c>
      <c r="AA17" s="197">
        <v>13.3</v>
      </c>
      <c r="AB17" s="197">
        <v>0</v>
      </c>
      <c r="AC17" s="197">
        <v>13.11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29.57</v>
      </c>
      <c r="AJ17" s="197">
        <v>0</v>
      </c>
      <c r="AK17" s="197">
        <v>0</v>
      </c>
      <c r="AL17" s="197">
        <v>0</v>
      </c>
      <c r="AM17" s="197">
        <v>17.16</v>
      </c>
      <c r="AN17" s="197">
        <v>0</v>
      </c>
      <c r="AO17" s="197">
        <v>126.36</v>
      </c>
      <c r="AP17" s="197">
        <v>0</v>
      </c>
    </row>
    <row r="18" spans="1:42">
      <c r="A18" t="s">
        <v>60</v>
      </c>
      <c r="B18" s="197">
        <v>0</v>
      </c>
      <c r="C18" s="197">
        <v>11.39</v>
      </c>
      <c r="D18" s="197">
        <v>0</v>
      </c>
      <c r="E18" s="197">
        <v>0</v>
      </c>
      <c r="F18" s="197">
        <v>17.600000000000001</v>
      </c>
      <c r="G18" s="197">
        <v>0</v>
      </c>
      <c r="H18" s="197">
        <v>0</v>
      </c>
      <c r="I18" s="197">
        <v>23.11</v>
      </c>
      <c r="J18" s="197">
        <v>0</v>
      </c>
      <c r="K18" s="197">
        <v>85.17</v>
      </c>
      <c r="L18" s="197">
        <v>55.94</v>
      </c>
      <c r="M18" s="197">
        <v>0</v>
      </c>
      <c r="N18" s="197">
        <v>1.2</v>
      </c>
      <c r="O18" s="197">
        <v>1.99</v>
      </c>
      <c r="P18" s="197">
        <v>2.14</v>
      </c>
      <c r="Q18" s="197">
        <v>3.62</v>
      </c>
      <c r="R18" s="197">
        <v>5.29</v>
      </c>
      <c r="S18" s="197">
        <v>3.29</v>
      </c>
      <c r="T18" s="197">
        <v>0</v>
      </c>
      <c r="U18" s="197">
        <v>13.07</v>
      </c>
      <c r="V18" s="197">
        <v>0</v>
      </c>
      <c r="W18" s="197">
        <v>0</v>
      </c>
      <c r="X18" s="197">
        <v>0.24</v>
      </c>
      <c r="Y18" s="197">
        <v>56.48</v>
      </c>
      <c r="Z18" s="197">
        <v>35.11</v>
      </c>
      <c r="AA18" s="197">
        <v>13.3</v>
      </c>
      <c r="AB18" s="197">
        <v>0</v>
      </c>
      <c r="AC18" s="197">
        <v>13.11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29.57</v>
      </c>
      <c r="AJ18" s="197">
        <v>0</v>
      </c>
      <c r="AK18" s="197">
        <v>0</v>
      </c>
      <c r="AL18" s="197">
        <v>0</v>
      </c>
      <c r="AM18" s="197">
        <v>17.16</v>
      </c>
      <c r="AN18" s="197">
        <v>0</v>
      </c>
      <c r="AO18" s="197">
        <v>126.36</v>
      </c>
      <c r="AP18" s="197">
        <v>0</v>
      </c>
    </row>
    <row r="19" spans="1:42">
      <c r="A19" t="s">
        <v>61</v>
      </c>
      <c r="B19" s="197">
        <v>0</v>
      </c>
      <c r="C19" s="197">
        <v>11.39</v>
      </c>
      <c r="D19" s="197">
        <v>0</v>
      </c>
      <c r="E19" s="197">
        <v>0</v>
      </c>
      <c r="F19" s="197">
        <v>17.600000000000001</v>
      </c>
      <c r="G19" s="197">
        <v>0</v>
      </c>
      <c r="H19" s="197">
        <v>0</v>
      </c>
      <c r="I19" s="197">
        <v>23.11</v>
      </c>
      <c r="J19" s="197">
        <v>0</v>
      </c>
      <c r="K19" s="197">
        <v>85.17</v>
      </c>
      <c r="L19" s="197">
        <v>55.94</v>
      </c>
      <c r="M19" s="197">
        <v>0</v>
      </c>
      <c r="N19" s="197">
        <v>1.2</v>
      </c>
      <c r="O19" s="197">
        <v>1.99</v>
      </c>
      <c r="P19" s="197">
        <v>2.15</v>
      </c>
      <c r="Q19" s="197">
        <v>3.62</v>
      </c>
      <c r="R19" s="197">
        <v>5.41</v>
      </c>
      <c r="S19" s="197">
        <v>3.37</v>
      </c>
      <c r="T19" s="197">
        <v>0</v>
      </c>
      <c r="U19" s="197">
        <v>13.07</v>
      </c>
      <c r="V19" s="197">
        <v>0</v>
      </c>
      <c r="W19" s="197">
        <v>0</v>
      </c>
      <c r="X19" s="197">
        <v>0.15</v>
      </c>
      <c r="Y19" s="197">
        <v>56.48</v>
      </c>
      <c r="Z19" s="197">
        <v>35.11</v>
      </c>
      <c r="AA19" s="197">
        <v>13.3</v>
      </c>
      <c r="AB19" s="197">
        <v>0</v>
      </c>
      <c r="AC19" s="197">
        <v>13.11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29.57</v>
      </c>
      <c r="AJ19" s="197">
        <v>0</v>
      </c>
      <c r="AK19" s="197">
        <v>0</v>
      </c>
      <c r="AL19" s="197">
        <v>0</v>
      </c>
      <c r="AM19" s="197">
        <v>17.16</v>
      </c>
      <c r="AN19" s="197">
        <v>0</v>
      </c>
      <c r="AO19" s="197">
        <v>126.36</v>
      </c>
      <c r="AP19" s="197">
        <v>0</v>
      </c>
    </row>
    <row r="20" spans="1:42">
      <c r="A20" t="s">
        <v>62</v>
      </c>
      <c r="B20" s="197">
        <v>0</v>
      </c>
      <c r="C20" s="197">
        <v>11.39</v>
      </c>
      <c r="D20" s="197">
        <v>0</v>
      </c>
      <c r="E20" s="197">
        <v>0</v>
      </c>
      <c r="F20" s="197">
        <v>17.600000000000001</v>
      </c>
      <c r="G20" s="197">
        <v>0</v>
      </c>
      <c r="H20" s="197">
        <v>0</v>
      </c>
      <c r="I20" s="197">
        <v>23.11</v>
      </c>
      <c r="J20" s="197">
        <v>0</v>
      </c>
      <c r="K20" s="197">
        <v>85.17</v>
      </c>
      <c r="L20" s="197">
        <v>55.94</v>
      </c>
      <c r="M20" s="197">
        <v>0</v>
      </c>
      <c r="N20" s="197">
        <v>1.19</v>
      </c>
      <c r="O20" s="197">
        <v>1.99</v>
      </c>
      <c r="P20" s="197">
        <v>2.15</v>
      </c>
      <c r="Q20" s="197">
        <v>3.62</v>
      </c>
      <c r="R20" s="197">
        <v>5.41</v>
      </c>
      <c r="S20" s="197">
        <v>3.37</v>
      </c>
      <c r="T20" s="197">
        <v>0</v>
      </c>
      <c r="U20" s="197">
        <v>13.07</v>
      </c>
      <c r="V20" s="197">
        <v>0</v>
      </c>
      <c r="W20" s="197">
        <v>0</v>
      </c>
      <c r="X20" s="197">
        <v>0.28999999999999998</v>
      </c>
      <c r="Y20" s="197">
        <v>56.48</v>
      </c>
      <c r="Z20" s="197">
        <v>35.11</v>
      </c>
      <c r="AA20" s="197">
        <v>13.3</v>
      </c>
      <c r="AB20" s="197">
        <v>0</v>
      </c>
      <c r="AC20" s="197">
        <v>13.11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29.57</v>
      </c>
      <c r="AJ20" s="197">
        <v>0</v>
      </c>
      <c r="AK20" s="197">
        <v>0</v>
      </c>
      <c r="AL20" s="197">
        <v>0</v>
      </c>
      <c r="AM20" s="197">
        <v>17.16</v>
      </c>
      <c r="AN20" s="197">
        <v>0</v>
      </c>
      <c r="AO20" s="197">
        <v>126.36</v>
      </c>
      <c r="AP20" s="197">
        <v>0</v>
      </c>
    </row>
    <row r="21" spans="1:42">
      <c r="A21" t="s">
        <v>63</v>
      </c>
      <c r="B21" s="197">
        <v>0</v>
      </c>
      <c r="C21" s="197">
        <v>11.39</v>
      </c>
      <c r="D21" s="197">
        <v>0</v>
      </c>
      <c r="E21" s="197">
        <v>0</v>
      </c>
      <c r="F21" s="197">
        <v>17.600000000000001</v>
      </c>
      <c r="G21" s="197">
        <v>0</v>
      </c>
      <c r="H21" s="197">
        <v>0</v>
      </c>
      <c r="I21" s="197">
        <v>23.11</v>
      </c>
      <c r="J21" s="197">
        <v>0</v>
      </c>
      <c r="K21" s="197">
        <v>85.22</v>
      </c>
      <c r="L21" s="197">
        <v>55.94</v>
      </c>
      <c r="M21" s="197">
        <v>0</v>
      </c>
      <c r="N21" s="197">
        <v>1.2</v>
      </c>
      <c r="O21" s="197">
        <v>1.99</v>
      </c>
      <c r="P21" s="197">
        <v>2.15</v>
      </c>
      <c r="Q21" s="197">
        <v>3.62</v>
      </c>
      <c r="R21" s="197">
        <v>5.77</v>
      </c>
      <c r="S21" s="197">
        <v>3.52</v>
      </c>
      <c r="T21" s="197">
        <v>0</v>
      </c>
      <c r="U21" s="197">
        <v>13.07</v>
      </c>
      <c r="V21" s="197">
        <v>0</v>
      </c>
      <c r="W21" s="197">
        <v>0</v>
      </c>
      <c r="X21" s="197">
        <v>0</v>
      </c>
      <c r="Y21" s="197">
        <v>56.48</v>
      </c>
      <c r="Z21" s="197">
        <v>30.31</v>
      </c>
      <c r="AA21" s="197">
        <v>13.3</v>
      </c>
      <c r="AB21" s="197">
        <v>0</v>
      </c>
      <c r="AC21" s="197">
        <v>13.11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29.57</v>
      </c>
      <c r="AJ21" s="197">
        <v>0</v>
      </c>
      <c r="AK21" s="197">
        <v>0</v>
      </c>
      <c r="AL21" s="197">
        <v>0</v>
      </c>
      <c r="AM21" s="197">
        <v>17.16</v>
      </c>
      <c r="AN21" s="197">
        <v>0</v>
      </c>
      <c r="AO21" s="197">
        <v>126.36</v>
      </c>
      <c r="AP21" s="197">
        <v>0</v>
      </c>
    </row>
    <row r="22" spans="1:42">
      <c r="A22" t="s">
        <v>64</v>
      </c>
      <c r="B22" s="197">
        <v>0</v>
      </c>
      <c r="C22" s="197">
        <v>11.39</v>
      </c>
      <c r="D22" s="197">
        <v>0</v>
      </c>
      <c r="E22" s="197">
        <v>0</v>
      </c>
      <c r="F22" s="197">
        <v>17.600000000000001</v>
      </c>
      <c r="G22" s="197">
        <v>0</v>
      </c>
      <c r="H22" s="197">
        <v>0</v>
      </c>
      <c r="I22" s="197">
        <v>23.11</v>
      </c>
      <c r="J22" s="197">
        <v>0</v>
      </c>
      <c r="K22" s="197">
        <v>85.22</v>
      </c>
      <c r="L22" s="197">
        <v>55.94</v>
      </c>
      <c r="M22" s="197">
        <v>0</v>
      </c>
      <c r="N22" s="197">
        <v>1.19</v>
      </c>
      <c r="O22" s="197">
        <v>1.99</v>
      </c>
      <c r="P22" s="197">
        <v>2.15</v>
      </c>
      <c r="Q22" s="197">
        <v>3.62</v>
      </c>
      <c r="R22" s="197">
        <v>5.97</v>
      </c>
      <c r="S22" s="197">
        <v>3.52</v>
      </c>
      <c r="T22" s="197">
        <v>0</v>
      </c>
      <c r="U22" s="197">
        <v>13.07</v>
      </c>
      <c r="V22" s="197">
        <v>0</v>
      </c>
      <c r="W22" s="197">
        <v>0</v>
      </c>
      <c r="X22" s="197">
        <v>0</v>
      </c>
      <c r="Y22" s="197">
        <v>56.48</v>
      </c>
      <c r="Z22" s="197">
        <v>30.31</v>
      </c>
      <c r="AA22" s="197">
        <v>13.3</v>
      </c>
      <c r="AB22" s="197">
        <v>0</v>
      </c>
      <c r="AC22" s="197">
        <v>13.11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29.57</v>
      </c>
      <c r="AJ22" s="197">
        <v>0</v>
      </c>
      <c r="AK22" s="197">
        <v>0</v>
      </c>
      <c r="AL22" s="197">
        <v>0</v>
      </c>
      <c r="AM22" s="197">
        <v>17.16</v>
      </c>
      <c r="AN22" s="197">
        <v>0</v>
      </c>
      <c r="AO22" s="197">
        <v>126.36</v>
      </c>
      <c r="AP22" s="197">
        <v>0</v>
      </c>
    </row>
    <row r="23" spans="1:42">
      <c r="A23" t="s">
        <v>65</v>
      </c>
      <c r="B23" s="197">
        <v>0</v>
      </c>
      <c r="C23" s="197">
        <v>11.39</v>
      </c>
      <c r="D23" s="197">
        <v>0</v>
      </c>
      <c r="E23" s="197">
        <v>0</v>
      </c>
      <c r="F23" s="197">
        <v>17.600000000000001</v>
      </c>
      <c r="G23" s="197">
        <v>0</v>
      </c>
      <c r="H23" s="197">
        <v>0</v>
      </c>
      <c r="I23" s="197">
        <v>23.11</v>
      </c>
      <c r="J23" s="197">
        <v>0</v>
      </c>
      <c r="K23" s="197">
        <v>88.19</v>
      </c>
      <c r="L23" s="197">
        <v>55.94</v>
      </c>
      <c r="M23" s="197">
        <v>0</v>
      </c>
      <c r="N23" s="197">
        <v>5.07</v>
      </c>
      <c r="O23" s="197">
        <v>1.99</v>
      </c>
      <c r="P23" s="197">
        <v>2.02</v>
      </c>
      <c r="Q23" s="197">
        <v>3.62</v>
      </c>
      <c r="R23" s="197">
        <v>5.97</v>
      </c>
      <c r="S23" s="197">
        <v>3.82</v>
      </c>
      <c r="T23" s="197">
        <v>0</v>
      </c>
      <c r="U23" s="197">
        <v>13.07</v>
      </c>
      <c r="V23" s="197">
        <v>0</v>
      </c>
      <c r="W23" s="197">
        <v>0</v>
      </c>
      <c r="X23" s="197">
        <v>1.48</v>
      </c>
      <c r="Y23" s="197">
        <v>56.48</v>
      </c>
      <c r="Z23" s="197">
        <v>30.31</v>
      </c>
      <c r="AA23" s="197">
        <v>13.3</v>
      </c>
      <c r="AB23" s="197">
        <v>0</v>
      </c>
      <c r="AC23" s="197">
        <v>13.11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29.57</v>
      </c>
      <c r="AJ23" s="197">
        <v>0</v>
      </c>
      <c r="AK23" s="197">
        <v>0</v>
      </c>
      <c r="AL23" s="197">
        <v>0</v>
      </c>
      <c r="AM23" s="197">
        <v>17.16</v>
      </c>
      <c r="AN23" s="197">
        <v>0</v>
      </c>
      <c r="AO23" s="197">
        <v>126.36</v>
      </c>
      <c r="AP23" s="197">
        <v>0</v>
      </c>
    </row>
    <row r="24" spans="1:42">
      <c r="A24" t="s">
        <v>66</v>
      </c>
      <c r="B24" s="197">
        <v>0</v>
      </c>
      <c r="C24" s="197">
        <v>11.39</v>
      </c>
      <c r="D24" s="197">
        <v>0</v>
      </c>
      <c r="E24" s="197">
        <v>0</v>
      </c>
      <c r="F24" s="197">
        <v>17.600000000000001</v>
      </c>
      <c r="G24" s="197">
        <v>0</v>
      </c>
      <c r="H24" s="197">
        <v>0</v>
      </c>
      <c r="I24" s="197">
        <v>23.11</v>
      </c>
      <c r="J24" s="197">
        <v>0</v>
      </c>
      <c r="K24" s="197">
        <v>88.19</v>
      </c>
      <c r="L24" s="197">
        <v>55.94</v>
      </c>
      <c r="M24" s="197">
        <v>0</v>
      </c>
      <c r="N24" s="197">
        <v>1.2</v>
      </c>
      <c r="O24" s="197">
        <v>1.99</v>
      </c>
      <c r="P24" s="197">
        <v>2.02</v>
      </c>
      <c r="Q24" s="197">
        <v>3.62</v>
      </c>
      <c r="R24" s="197">
        <v>5.97</v>
      </c>
      <c r="S24" s="197">
        <v>3.82</v>
      </c>
      <c r="T24" s="197">
        <v>0</v>
      </c>
      <c r="U24" s="197">
        <v>13.07</v>
      </c>
      <c r="V24" s="197">
        <v>0</v>
      </c>
      <c r="W24" s="197">
        <v>0</v>
      </c>
      <c r="X24" s="197">
        <v>1.48</v>
      </c>
      <c r="Y24" s="197">
        <v>56.48</v>
      </c>
      <c r="Z24" s="197">
        <v>30.31</v>
      </c>
      <c r="AA24" s="197">
        <v>13.3</v>
      </c>
      <c r="AB24" s="197">
        <v>0</v>
      </c>
      <c r="AC24" s="197">
        <v>13.11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29.57</v>
      </c>
      <c r="AJ24" s="197">
        <v>0</v>
      </c>
      <c r="AK24" s="197">
        <v>0</v>
      </c>
      <c r="AL24" s="197">
        <v>0</v>
      </c>
      <c r="AM24" s="197">
        <v>17.16</v>
      </c>
      <c r="AN24" s="197">
        <v>0</v>
      </c>
      <c r="AO24" s="197">
        <v>126.36</v>
      </c>
      <c r="AP24" s="197">
        <v>0</v>
      </c>
    </row>
    <row r="25" spans="1:42">
      <c r="A25" t="s">
        <v>67</v>
      </c>
      <c r="B25" s="197">
        <v>0</v>
      </c>
      <c r="C25" s="197">
        <v>11.39</v>
      </c>
      <c r="D25" s="197">
        <v>0</v>
      </c>
      <c r="E25" s="197">
        <v>0</v>
      </c>
      <c r="F25" s="197">
        <v>17.600000000000001</v>
      </c>
      <c r="G25" s="197">
        <v>0</v>
      </c>
      <c r="H25" s="197">
        <v>0</v>
      </c>
      <c r="I25" s="197">
        <v>23.11</v>
      </c>
      <c r="J25" s="197">
        <v>0</v>
      </c>
      <c r="K25" s="197">
        <v>88.19</v>
      </c>
      <c r="L25" s="197">
        <v>55.94</v>
      </c>
      <c r="M25" s="197">
        <v>0</v>
      </c>
      <c r="N25" s="197">
        <v>1.2</v>
      </c>
      <c r="O25" s="197">
        <v>1.99</v>
      </c>
      <c r="P25" s="197">
        <v>2.02</v>
      </c>
      <c r="Q25" s="197">
        <v>3.62</v>
      </c>
      <c r="R25" s="197">
        <v>5.97</v>
      </c>
      <c r="S25" s="197">
        <v>3.82</v>
      </c>
      <c r="T25" s="197">
        <v>0</v>
      </c>
      <c r="U25" s="197">
        <v>13.07</v>
      </c>
      <c r="V25" s="197">
        <v>0</v>
      </c>
      <c r="W25" s="197">
        <v>0</v>
      </c>
      <c r="X25" s="197">
        <v>1.48</v>
      </c>
      <c r="Y25" s="197">
        <v>56.48</v>
      </c>
      <c r="Z25" s="197">
        <v>30.31</v>
      </c>
      <c r="AA25" s="197">
        <v>13.3</v>
      </c>
      <c r="AB25" s="197">
        <v>0</v>
      </c>
      <c r="AC25" s="197">
        <v>13.11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29.57</v>
      </c>
      <c r="AJ25" s="197">
        <v>0</v>
      </c>
      <c r="AK25" s="197">
        <v>0</v>
      </c>
      <c r="AL25" s="197">
        <v>0</v>
      </c>
      <c r="AM25" s="197">
        <v>17.16</v>
      </c>
      <c r="AN25" s="197">
        <v>0</v>
      </c>
      <c r="AO25" s="197">
        <v>126.36</v>
      </c>
      <c r="AP25" s="197">
        <v>0</v>
      </c>
    </row>
    <row r="26" spans="1:42">
      <c r="A26" t="s">
        <v>68</v>
      </c>
      <c r="B26" s="197">
        <v>0</v>
      </c>
      <c r="C26" s="197">
        <v>11.39</v>
      </c>
      <c r="D26" s="197">
        <v>0</v>
      </c>
      <c r="E26" s="197">
        <v>0</v>
      </c>
      <c r="F26" s="197">
        <v>17.600000000000001</v>
      </c>
      <c r="G26" s="197">
        <v>0</v>
      </c>
      <c r="H26" s="197">
        <v>0</v>
      </c>
      <c r="I26" s="197">
        <v>23.11</v>
      </c>
      <c r="J26" s="197">
        <v>0</v>
      </c>
      <c r="K26" s="197">
        <v>88.19</v>
      </c>
      <c r="L26" s="197">
        <v>55.94</v>
      </c>
      <c r="M26" s="197">
        <v>0</v>
      </c>
      <c r="N26" s="197">
        <v>1.2</v>
      </c>
      <c r="O26" s="197">
        <v>1.99</v>
      </c>
      <c r="P26" s="197">
        <v>2.02</v>
      </c>
      <c r="Q26" s="197">
        <v>3.62</v>
      </c>
      <c r="R26" s="197">
        <v>5.97</v>
      </c>
      <c r="S26" s="197">
        <v>3.82</v>
      </c>
      <c r="T26" s="197">
        <v>0</v>
      </c>
      <c r="U26" s="197">
        <v>13.07</v>
      </c>
      <c r="V26" s="197">
        <v>0</v>
      </c>
      <c r="W26" s="197">
        <v>0</v>
      </c>
      <c r="X26" s="197">
        <v>1.48</v>
      </c>
      <c r="Y26" s="197">
        <v>56.48</v>
      </c>
      <c r="Z26" s="197">
        <v>30.31</v>
      </c>
      <c r="AA26" s="197">
        <v>13.3</v>
      </c>
      <c r="AB26" s="197">
        <v>0</v>
      </c>
      <c r="AC26" s="197">
        <v>13.11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29.57</v>
      </c>
      <c r="AJ26" s="197">
        <v>0</v>
      </c>
      <c r="AK26" s="197">
        <v>0</v>
      </c>
      <c r="AL26" s="197">
        <v>0</v>
      </c>
      <c r="AM26" s="197">
        <v>17.16</v>
      </c>
      <c r="AN26" s="197">
        <v>0</v>
      </c>
      <c r="AO26" s="197">
        <v>126.36</v>
      </c>
      <c r="AP26" s="197">
        <v>0</v>
      </c>
    </row>
    <row r="27" spans="1:42">
      <c r="A27" t="s">
        <v>69</v>
      </c>
      <c r="B27" s="197">
        <v>0</v>
      </c>
      <c r="C27" s="197">
        <v>11.39</v>
      </c>
      <c r="D27" s="197">
        <v>0</v>
      </c>
      <c r="E27" s="197">
        <v>0</v>
      </c>
      <c r="F27" s="197">
        <v>17.600000000000001</v>
      </c>
      <c r="G27" s="197">
        <v>0</v>
      </c>
      <c r="H27" s="197">
        <v>0</v>
      </c>
      <c r="I27" s="197">
        <v>23.11</v>
      </c>
      <c r="J27" s="197">
        <v>0</v>
      </c>
      <c r="K27" s="197">
        <v>95.57</v>
      </c>
      <c r="L27" s="197">
        <v>55.94</v>
      </c>
      <c r="M27" s="197">
        <v>0</v>
      </c>
      <c r="N27" s="197">
        <v>1.2</v>
      </c>
      <c r="O27" s="197">
        <v>1.99</v>
      </c>
      <c r="P27" s="197">
        <v>2.02</v>
      </c>
      <c r="Q27" s="197">
        <v>3.62</v>
      </c>
      <c r="R27" s="197">
        <v>5.97</v>
      </c>
      <c r="S27" s="197">
        <v>3.82</v>
      </c>
      <c r="T27" s="197">
        <v>0</v>
      </c>
      <c r="U27" s="197">
        <v>13.07</v>
      </c>
      <c r="V27" s="197">
        <v>0</v>
      </c>
      <c r="W27" s="197">
        <v>0</v>
      </c>
      <c r="X27" s="197">
        <v>1.48</v>
      </c>
      <c r="Y27" s="197">
        <v>56.48</v>
      </c>
      <c r="Z27" s="197">
        <v>10.41</v>
      </c>
      <c r="AA27" s="197">
        <v>13.22</v>
      </c>
      <c r="AB27" s="197">
        <v>0</v>
      </c>
      <c r="AC27" s="197">
        <v>12.11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29.57</v>
      </c>
      <c r="AJ27" s="197">
        <v>0</v>
      </c>
      <c r="AK27" s="197">
        <v>0</v>
      </c>
      <c r="AL27" s="197">
        <v>0</v>
      </c>
      <c r="AM27" s="197">
        <v>17.16</v>
      </c>
      <c r="AN27" s="197">
        <v>0</v>
      </c>
      <c r="AO27" s="197">
        <v>126.36</v>
      </c>
      <c r="AP27" s="197">
        <v>0</v>
      </c>
    </row>
    <row r="28" spans="1:42">
      <c r="A28" t="s">
        <v>70</v>
      </c>
      <c r="B28" s="197">
        <v>0</v>
      </c>
      <c r="C28" s="197">
        <v>11.39</v>
      </c>
      <c r="D28" s="197">
        <v>0</v>
      </c>
      <c r="E28" s="197">
        <v>0</v>
      </c>
      <c r="F28" s="197">
        <v>17.600000000000001</v>
      </c>
      <c r="G28" s="197">
        <v>0</v>
      </c>
      <c r="H28" s="197">
        <v>0</v>
      </c>
      <c r="I28" s="197">
        <v>23.11</v>
      </c>
      <c r="J28" s="197">
        <v>0</v>
      </c>
      <c r="K28" s="197">
        <v>78.58</v>
      </c>
      <c r="L28" s="197">
        <v>55.94</v>
      </c>
      <c r="M28" s="197">
        <v>0</v>
      </c>
      <c r="N28" s="197">
        <v>1.2</v>
      </c>
      <c r="O28" s="197">
        <v>1.99</v>
      </c>
      <c r="P28" s="197">
        <v>2.02</v>
      </c>
      <c r="Q28" s="197">
        <v>3.62</v>
      </c>
      <c r="R28" s="197">
        <v>5.97</v>
      </c>
      <c r="S28" s="197">
        <v>3.82</v>
      </c>
      <c r="T28" s="197">
        <v>0</v>
      </c>
      <c r="U28" s="197">
        <v>13.07</v>
      </c>
      <c r="V28" s="197">
        <v>0</v>
      </c>
      <c r="W28" s="197">
        <v>0</v>
      </c>
      <c r="X28" s="197">
        <v>1.48</v>
      </c>
      <c r="Y28" s="197">
        <v>56.48</v>
      </c>
      <c r="Z28" s="197">
        <v>2.72</v>
      </c>
      <c r="AA28" s="197">
        <v>0.9</v>
      </c>
      <c r="AB28" s="197">
        <v>0</v>
      </c>
      <c r="AC28" s="197">
        <v>12.11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29.57</v>
      </c>
      <c r="AJ28" s="197">
        <v>0</v>
      </c>
      <c r="AK28" s="197">
        <v>0.49</v>
      </c>
      <c r="AL28" s="197">
        <v>0</v>
      </c>
      <c r="AM28" s="197">
        <v>17.16</v>
      </c>
      <c r="AN28" s="197">
        <v>0</v>
      </c>
      <c r="AO28" s="197">
        <v>126.36</v>
      </c>
      <c r="AP28" s="197">
        <v>0</v>
      </c>
    </row>
    <row r="29" spans="1:42">
      <c r="A29" t="s">
        <v>71</v>
      </c>
      <c r="B29" s="197">
        <v>0</v>
      </c>
      <c r="C29" s="197">
        <v>11.39</v>
      </c>
      <c r="D29" s="197">
        <v>0</v>
      </c>
      <c r="E29" s="197">
        <v>0</v>
      </c>
      <c r="F29" s="197">
        <v>17.600000000000001</v>
      </c>
      <c r="G29" s="197">
        <v>0</v>
      </c>
      <c r="H29" s="197">
        <v>0</v>
      </c>
      <c r="I29" s="197">
        <v>23.11</v>
      </c>
      <c r="J29" s="197">
        <v>0</v>
      </c>
      <c r="K29" s="197">
        <v>59.38</v>
      </c>
      <c r="L29" s="197">
        <v>55.94</v>
      </c>
      <c r="M29" s="197">
        <v>0</v>
      </c>
      <c r="N29" s="197">
        <v>1.2</v>
      </c>
      <c r="O29" s="197">
        <v>1.99</v>
      </c>
      <c r="P29" s="197">
        <v>2.02</v>
      </c>
      <c r="Q29" s="197">
        <v>3.62</v>
      </c>
      <c r="R29" s="197">
        <v>5.97</v>
      </c>
      <c r="S29" s="197">
        <v>3.82</v>
      </c>
      <c r="T29" s="197">
        <v>0</v>
      </c>
      <c r="U29" s="197">
        <v>13.07</v>
      </c>
      <c r="V29" s="197">
        <v>0</v>
      </c>
      <c r="W29" s="197">
        <v>0</v>
      </c>
      <c r="X29" s="197">
        <v>1.48</v>
      </c>
      <c r="Y29" s="197">
        <v>56.48</v>
      </c>
      <c r="Z29" s="197">
        <v>2.72</v>
      </c>
      <c r="AA29" s="197">
        <v>0.9</v>
      </c>
      <c r="AB29" s="197">
        <v>0</v>
      </c>
      <c r="AC29" s="197">
        <v>12.11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29.57</v>
      </c>
      <c r="AJ29" s="197">
        <v>0</v>
      </c>
      <c r="AK29" s="197">
        <v>0.81</v>
      </c>
      <c r="AL29" s="197">
        <v>0</v>
      </c>
      <c r="AM29" s="197">
        <v>17.16</v>
      </c>
      <c r="AN29" s="197">
        <v>0</v>
      </c>
      <c r="AO29" s="197">
        <v>126.36</v>
      </c>
      <c r="AP29" s="197">
        <v>0</v>
      </c>
    </row>
    <row r="30" spans="1:42">
      <c r="A30" t="s">
        <v>72</v>
      </c>
      <c r="B30" s="197">
        <v>0</v>
      </c>
      <c r="C30" s="197">
        <v>11.39</v>
      </c>
      <c r="D30" s="197">
        <v>0</v>
      </c>
      <c r="E30" s="197">
        <v>0</v>
      </c>
      <c r="F30" s="197">
        <v>17.600000000000001</v>
      </c>
      <c r="G30" s="197">
        <v>0</v>
      </c>
      <c r="H30" s="197">
        <v>0</v>
      </c>
      <c r="I30" s="197">
        <v>23.11</v>
      </c>
      <c r="J30" s="197">
        <v>0</v>
      </c>
      <c r="K30" s="197">
        <v>54.57</v>
      </c>
      <c r="L30" s="197">
        <v>55.94</v>
      </c>
      <c r="M30" s="197">
        <v>0</v>
      </c>
      <c r="N30" s="197">
        <v>1.2</v>
      </c>
      <c r="O30" s="197">
        <v>1.99</v>
      </c>
      <c r="P30" s="197">
        <v>2.02</v>
      </c>
      <c r="Q30" s="197">
        <v>3.62</v>
      </c>
      <c r="R30" s="197">
        <v>5.97</v>
      </c>
      <c r="S30" s="197">
        <v>3.82</v>
      </c>
      <c r="T30" s="197">
        <v>0</v>
      </c>
      <c r="U30" s="197">
        <v>13.07</v>
      </c>
      <c r="V30" s="197">
        <v>0</v>
      </c>
      <c r="W30" s="197">
        <v>0</v>
      </c>
      <c r="X30" s="197">
        <v>1.48</v>
      </c>
      <c r="Y30" s="197">
        <v>56.48</v>
      </c>
      <c r="Z30" s="197">
        <v>2.72</v>
      </c>
      <c r="AA30" s="197">
        <v>0.9</v>
      </c>
      <c r="AB30" s="197">
        <v>0</v>
      </c>
      <c r="AC30" s="197">
        <v>12.11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29.57</v>
      </c>
      <c r="AJ30" s="197">
        <v>0</v>
      </c>
      <c r="AK30" s="197">
        <v>0.81</v>
      </c>
      <c r="AL30" s="197">
        <v>0</v>
      </c>
      <c r="AM30" s="197">
        <v>17.16</v>
      </c>
      <c r="AN30" s="197">
        <v>0</v>
      </c>
      <c r="AO30" s="197">
        <v>126.36</v>
      </c>
      <c r="AP30" s="197">
        <v>0</v>
      </c>
    </row>
    <row r="31" spans="1:42">
      <c r="A31" t="s">
        <v>73</v>
      </c>
      <c r="B31" s="197">
        <v>0</v>
      </c>
      <c r="C31" s="197">
        <v>11.39</v>
      </c>
      <c r="D31" s="197">
        <v>0</v>
      </c>
      <c r="E31" s="197">
        <v>0</v>
      </c>
      <c r="F31" s="197">
        <v>17.600000000000001</v>
      </c>
      <c r="G31" s="197">
        <v>0</v>
      </c>
      <c r="H31" s="197">
        <v>0</v>
      </c>
      <c r="I31" s="197">
        <v>22.83</v>
      </c>
      <c r="J31" s="197">
        <v>0</v>
      </c>
      <c r="K31" s="197">
        <v>30.56</v>
      </c>
      <c r="L31" s="197">
        <v>55.94</v>
      </c>
      <c r="M31" s="197">
        <v>0</v>
      </c>
      <c r="N31" s="197">
        <v>1.2</v>
      </c>
      <c r="O31" s="197">
        <v>1.99</v>
      </c>
      <c r="P31" s="197">
        <v>2.0099999999999998</v>
      </c>
      <c r="Q31" s="197">
        <v>3.62</v>
      </c>
      <c r="R31" s="197">
        <v>5.97</v>
      </c>
      <c r="S31" s="197">
        <v>3.82</v>
      </c>
      <c r="T31" s="197">
        <v>0</v>
      </c>
      <c r="U31" s="197">
        <v>13.07</v>
      </c>
      <c r="V31" s="197">
        <v>0</v>
      </c>
      <c r="W31" s="197">
        <v>0</v>
      </c>
      <c r="X31" s="197">
        <v>1.48</v>
      </c>
      <c r="Y31" s="197">
        <v>56.48</v>
      </c>
      <c r="Z31" s="197">
        <v>2.72</v>
      </c>
      <c r="AA31" s="197">
        <v>0.9</v>
      </c>
      <c r="AB31" s="197">
        <v>0</v>
      </c>
      <c r="AC31" s="197">
        <v>12.11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29.57</v>
      </c>
      <c r="AJ31" s="197">
        <v>0</v>
      </c>
      <c r="AK31" s="197">
        <v>1.91</v>
      </c>
      <c r="AL31" s="197">
        <v>0</v>
      </c>
      <c r="AM31" s="197">
        <v>17.16</v>
      </c>
      <c r="AN31" s="197">
        <v>0</v>
      </c>
      <c r="AO31" s="197">
        <v>126.36</v>
      </c>
      <c r="AP31" s="197">
        <v>0</v>
      </c>
    </row>
    <row r="32" spans="1:42">
      <c r="A32" t="s">
        <v>74</v>
      </c>
      <c r="B32" s="197">
        <v>0</v>
      </c>
      <c r="C32" s="197">
        <v>11.39</v>
      </c>
      <c r="D32" s="197">
        <v>0</v>
      </c>
      <c r="E32" s="197">
        <v>0</v>
      </c>
      <c r="F32" s="197">
        <v>17.600000000000001</v>
      </c>
      <c r="G32" s="197">
        <v>0</v>
      </c>
      <c r="H32" s="197">
        <v>0</v>
      </c>
      <c r="I32" s="197">
        <v>22.83</v>
      </c>
      <c r="J32" s="197">
        <v>0</v>
      </c>
      <c r="K32" s="197">
        <v>6.52</v>
      </c>
      <c r="L32" s="197">
        <v>39.61</v>
      </c>
      <c r="M32" s="197">
        <v>0</v>
      </c>
      <c r="N32" s="197">
        <v>1.2</v>
      </c>
      <c r="O32" s="197">
        <v>1.99</v>
      </c>
      <c r="P32" s="197">
        <v>2.0099999999999998</v>
      </c>
      <c r="Q32" s="197">
        <v>0.22</v>
      </c>
      <c r="R32" s="197">
        <v>0.42</v>
      </c>
      <c r="S32" s="197">
        <v>0.26</v>
      </c>
      <c r="T32" s="197">
        <v>0</v>
      </c>
      <c r="U32" s="197">
        <v>13.07</v>
      </c>
      <c r="V32" s="197">
        <v>0</v>
      </c>
      <c r="W32" s="197">
        <v>0</v>
      </c>
      <c r="X32" s="197">
        <v>1.48</v>
      </c>
      <c r="Y32" s="197">
        <v>56.48</v>
      </c>
      <c r="Z32" s="197">
        <v>2.72</v>
      </c>
      <c r="AA32" s="197">
        <v>0.9</v>
      </c>
      <c r="AB32" s="197">
        <v>0</v>
      </c>
      <c r="AC32" s="197">
        <v>13.86</v>
      </c>
      <c r="AD32" s="197">
        <v>0</v>
      </c>
      <c r="AE32" s="197">
        <v>0</v>
      </c>
      <c r="AF32" s="197">
        <v>0</v>
      </c>
      <c r="AG32" s="197">
        <v>3.71</v>
      </c>
      <c r="AH32" s="197">
        <v>0</v>
      </c>
      <c r="AI32" s="197">
        <v>29.57</v>
      </c>
      <c r="AJ32" s="197">
        <v>0</v>
      </c>
      <c r="AK32" s="197">
        <v>1.29</v>
      </c>
      <c r="AL32" s="197">
        <v>0</v>
      </c>
      <c r="AM32" s="197">
        <v>17.16</v>
      </c>
      <c r="AN32" s="197">
        <v>0</v>
      </c>
      <c r="AO32" s="197">
        <v>126.36</v>
      </c>
      <c r="AP32" s="197">
        <v>0</v>
      </c>
    </row>
    <row r="33" spans="1:42">
      <c r="A33" t="s">
        <v>75</v>
      </c>
      <c r="B33" s="197">
        <v>0</v>
      </c>
      <c r="C33" s="197">
        <v>11.34</v>
      </c>
      <c r="D33" s="197">
        <v>0</v>
      </c>
      <c r="E33" s="197">
        <v>0</v>
      </c>
      <c r="F33" s="197">
        <v>17.600000000000001</v>
      </c>
      <c r="G33" s="197">
        <v>0</v>
      </c>
      <c r="H33" s="197">
        <v>0</v>
      </c>
      <c r="I33" s="197">
        <v>22.83</v>
      </c>
      <c r="J33" s="197">
        <v>0</v>
      </c>
      <c r="K33" s="197">
        <v>6.52</v>
      </c>
      <c r="L33" s="197">
        <v>39.61</v>
      </c>
      <c r="M33" s="197">
        <v>0</v>
      </c>
      <c r="N33" s="197">
        <v>1.2</v>
      </c>
      <c r="O33" s="197">
        <v>1.99</v>
      </c>
      <c r="P33" s="197">
        <v>2.0099999999999998</v>
      </c>
      <c r="Q33" s="197">
        <v>0.22</v>
      </c>
      <c r="R33" s="197">
        <v>0.42</v>
      </c>
      <c r="S33" s="197">
        <v>0.26</v>
      </c>
      <c r="T33" s="197">
        <v>0</v>
      </c>
      <c r="U33" s="197">
        <v>13.07</v>
      </c>
      <c r="V33" s="197">
        <v>0</v>
      </c>
      <c r="W33" s="197">
        <v>0</v>
      </c>
      <c r="X33" s="197">
        <v>1.48</v>
      </c>
      <c r="Y33" s="197">
        <v>56.48</v>
      </c>
      <c r="Z33" s="197">
        <v>2.72</v>
      </c>
      <c r="AA33" s="197">
        <v>0.9</v>
      </c>
      <c r="AB33" s="197">
        <v>0</v>
      </c>
      <c r="AC33" s="197">
        <v>11.3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29.57</v>
      </c>
      <c r="AJ33" s="197">
        <v>0</v>
      </c>
      <c r="AK33" s="197">
        <v>1.45</v>
      </c>
      <c r="AL33" s="197">
        <v>0</v>
      </c>
      <c r="AM33" s="197">
        <v>17.16</v>
      </c>
      <c r="AN33" s="197">
        <v>0</v>
      </c>
      <c r="AO33" s="197">
        <v>126.36</v>
      </c>
      <c r="AP33" s="197">
        <v>0</v>
      </c>
    </row>
    <row r="34" spans="1:42">
      <c r="A34" t="s">
        <v>76</v>
      </c>
      <c r="B34" s="197">
        <v>0</v>
      </c>
      <c r="C34" s="197">
        <v>11.34</v>
      </c>
      <c r="D34" s="197">
        <v>0</v>
      </c>
      <c r="E34" s="197">
        <v>0</v>
      </c>
      <c r="F34" s="197">
        <v>17.600000000000001</v>
      </c>
      <c r="G34" s="197">
        <v>0</v>
      </c>
      <c r="H34" s="197">
        <v>0</v>
      </c>
      <c r="I34" s="197">
        <v>22.83</v>
      </c>
      <c r="J34" s="197">
        <v>0</v>
      </c>
      <c r="K34" s="197">
        <v>6.52</v>
      </c>
      <c r="L34" s="197">
        <v>39.61</v>
      </c>
      <c r="M34" s="197">
        <v>0</v>
      </c>
      <c r="N34" s="197">
        <v>1.2</v>
      </c>
      <c r="O34" s="197">
        <v>1.99</v>
      </c>
      <c r="P34" s="197">
        <v>2.0099999999999998</v>
      </c>
      <c r="Q34" s="197">
        <v>0.22</v>
      </c>
      <c r="R34" s="197">
        <v>0.42</v>
      </c>
      <c r="S34" s="197">
        <v>0.26</v>
      </c>
      <c r="T34" s="197">
        <v>0</v>
      </c>
      <c r="U34" s="197">
        <v>13.07</v>
      </c>
      <c r="V34" s="197">
        <v>0</v>
      </c>
      <c r="W34" s="197">
        <v>0</v>
      </c>
      <c r="X34" s="197">
        <v>1.48</v>
      </c>
      <c r="Y34" s="197">
        <v>56.48</v>
      </c>
      <c r="Z34" s="197">
        <v>2.72</v>
      </c>
      <c r="AA34" s="197">
        <v>0.9</v>
      </c>
      <c r="AB34" s="197">
        <v>0</v>
      </c>
      <c r="AC34" s="197">
        <v>11.3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29.57</v>
      </c>
      <c r="AJ34" s="197">
        <v>0</v>
      </c>
      <c r="AK34" s="197">
        <v>1.76</v>
      </c>
      <c r="AL34" s="197">
        <v>0</v>
      </c>
      <c r="AM34" s="197">
        <v>17.16</v>
      </c>
      <c r="AN34" s="197">
        <v>0</v>
      </c>
      <c r="AO34" s="197">
        <v>126.36</v>
      </c>
      <c r="AP34" s="197">
        <v>0</v>
      </c>
    </row>
    <row r="35" spans="1:42">
      <c r="A35" t="s">
        <v>77</v>
      </c>
      <c r="B35" s="197">
        <v>0</v>
      </c>
      <c r="C35" s="197">
        <v>11.34</v>
      </c>
      <c r="D35" s="197">
        <v>0</v>
      </c>
      <c r="E35" s="197">
        <v>0</v>
      </c>
      <c r="F35" s="197">
        <v>17.600000000000001</v>
      </c>
      <c r="G35" s="197">
        <v>0</v>
      </c>
      <c r="H35" s="197">
        <v>0</v>
      </c>
      <c r="I35" s="197">
        <v>22.83</v>
      </c>
      <c r="J35" s="197">
        <v>0</v>
      </c>
      <c r="K35" s="197">
        <v>6.52</v>
      </c>
      <c r="L35" s="197">
        <v>39.61</v>
      </c>
      <c r="M35" s="197">
        <v>0</v>
      </c>
      <c r="N35" s="197">
        <v>1.2</v>
      </c>
      <c r="O35" s="197">
        <v>1.99</v>
      </c>
      <c r="P35" s="197">
        <v>2.0099999999999998</v>
      </c>
      <c r="Q35" s="197">
        <v>0.22</v>
      </c>
      <c r="R35" s="197">
        <v>0.42</v>
      </c>
      <c r="S35" s="197">
        <v>0.26</v>
      </c>
      <c r="T35" s="197">
        <v>0</v>
      </c>
      <c r="U35" s="197">
        <v>13.07</v>
      </c>
      <c r="V35" s="197">
        <v>0</v>
      </c>
      <c r="W35" s="197">
        <v>0</v>
      </c>
      <c r="X35" s="197">
        <v>1.48</v>
      </c>
      <c r="Y35" s="197">
        <v>56.48</v>
      </c>
      <c r="Z35" s="197">
        <v>2.72</v>
      </c>
      <c r="AA35" s="197">
        <v>0.9</v>
      </c>
      <c r="AB35" s="197">
        <v>0</v>
      </c>
      <c r="AC35" s="197">
        <v>11.5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29.57</v>
      </c>
      <c r="AJ35" s="197">
        <v>0</v>
      </c>
      <c r="AK35" s="197">
        <v>1.76</v>
      </c>
      <c r="AL35" s="197">
        <v>0</v>
      </c>
      <c r="AM35" s="197">
        <v>17.16</v>
      </c>
      <c r="AN35" s="197">
        <v>0</v>
      </c>
      <c r="AO35" s="197">
        <v>129.47999999999999</v>
      </c>
      <c r="AP35" s="197">
        <v>0</v>
      </c>
    </row>
    <row r="36" spans="1:42">
      <c r="A36" t="s">
        <v>78</v>
      </c>
      <c r="B36" s="197">
        <v>0</v>
      </c>
      <c r="C36" s="197">
        <v>11.34</v>
      </c>
      <c r="D36" s="197">
        <v>0</v>
      </c>
      <c r="E36" s="197">
        <v>0</v>
      </c>
      <c r="F36" s="197">
        <v>17.600000000000001</v>
      </c>
      <c r="G36" s="197">
        <v>0</v>
      </c>
      <c r="H36" s="197">
        <v>0</v>
      </c>
      <c r="I36" s="197">
        <v>22.83</v>
      </c>
      <c r="J36" s="197">
        <v>0</v>
      </c>
      <c r="K36" s="197">
        <v>6.52</v>
      </c>
      <c r="L36" s="197">
        <v>39.61</v>
      </c>
      <c r="M36" s="197">
        <v>0</v>
      </c>
      <c r="N36" s="197">
        <v>1.2</v>
      </c>
      <c r="O36" s="197">
        <v>1.99</v>
      </c>
      <c r="P36" s="197">
        <v>2.0099999999999998</v>
      </c>
      <c r="Q36" s="197">
        <v>0.22</v>
      </c>
      <c r="R36" s="197">
        <v>0.42</v>
      </c>
      <c r="S36" s="197">
        <v>0.26</v>
      </c>
      <c r="T36" s="197">
        <v>0</v>
      </c>
      <c r="U36" s="197">
        <v>13.07</v>
      </c>
      <c r="V36" s="197">
        <v>0</v>
      </c>
      <c r="W36" s="197">
        <v>0</v>
      </c>
      <c r="X36" s="197">
        <v>1.48</v>
      </c>
      <c r="Y36" s="197">
        <v>56.48</v>
      </c>
      <c r="Z36" s="197">
        <v>2.72</v>
      </c>
      <c r="AA36" s="197">
        <v>0.9</v>
      </c>
      <c r="AB36" s="197">
        <v>0</v>
      </c>
      <c r="AC36" s="197">
        <v>11.5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29.57</v>
      </c>
      <c r="AJ36" s="197">
        <v>0</v>
      </c>
      <c r="AK36" s="197">
        <v>1.91</v>
      </c>
      <c r="AL36" s="197">
        <v>0</v>
      </c>
      <c r="AM36" s="197">
        <v>17.16</v>
      </c>
      <c r="AN36" s="197">
        <v>0</v>
      </c>
      <c r="AO36" s="197">
        <v>129.47999999999999</v>
      </c>
      <c r="AP36" s="197">
        <v>0</v>
      </c>
    </row>
    <row r="37" spans="1:42">
      <c r="A37" t="s">
        <v>79</v>
      </c>
      <c r="B37" s="197">
        <v>0</v>
      </c>
      <c r="C37" s="197">
        <v>11.34</v>
      </c>
      <c r="D37" s="197">
        <v>0</v>
      </c>
      <c r="E37" s="197">
        <v>0</v>
      </c>
      <c r="F37" s="197">
        <v>17.600000000000001</v>
      </c>
      <c r="G37" s="197">
        <v>0</v>
      </c>
      <c r="H37" s="197">
        <v>0</v>
      </c>
      <c r="I37" s="197">
        <v>22.83</v>
      </c>
      <c r="J37" s="197">
        <v>0</v>
      </c>
      <c r="K37" s="197">
        <v>6.52</v>
      </c>
      <c r="L37" s="197">
        <v>39.61</v>
      </c>
      <c r="M37" s="197">
        <v>0</v>
      </c>
      <c r="N37" s="197">
        <v>1.2</v>
      </c>
      <c r="O37" s="197">
        <v>1.99</v>
      </c>
      <c r="P37" s="197">
        <v>2.0099999999999998</v>
      </c>
      <c r="Q37" s="197">
        <v>0.22</v>
      </c>
      <c r="R37" s="197">
        <v>0.42</v>
      </c>
      <c r="S37" s="197">
        <v>0.26</v>
      </c>
      <c r="T37" s="197">
        <v>0</v>
      </c>
      <c r="U37" s="197">
        <v>13.07</v>
      </c>
      <c r="V37" s="197">
        <v>0</v>
      </c>
      <c r="W37" s="197">
        <v>0</v>
      </c>
      <c r="X37" s="197">
        <v>1.48</v>
      </c>
      <c r="Y37" s="197">
        <v>56.48</v>
      </c>
      <c r="Z37" s="197">
        <v>2.72</v>
      </c>
      <c r="AA37" s="197">
        <v>0.9</v>
      </c>
      <c r="AB37" s="197">
        <v>0</v>
      </c>
      <c r="AC37" s="197">
        <v>13.99</v>
      </c>
      <c r="AD37" s="197">
        <v>0</v>
      </c>
      <c r="AE37" s="197">
        <v>0</v>
      </c>
      <c r="AF37" s="197">
        <v>0</v>
      </c>
      <c r="AG37" s="197">
        <v>3.71</v>
      </c>
      <c r="AH37" s="197">
        <v>0</v>
      </c>
      <c r="AI37" s="197">
        <v>29.57</v>
      </c>
      <c r="AJ37" s="197">
        <v>0</v>
      </c>
      <c r="AK37" s="197">
        <v>2.37</v>
      </c>
      <c r="AL37" s="197">
        <v>0</v>
      </c>
      <c r="AM37" s="197">
        <v>17.16</v>
      </c>
      <c r="AN37" s="197">
        <v>0</v>
      </c>
      <c r="AO37" s="197">
        <v>129.47999999999999</v>
      </c>
      <c r="AP37" s="197">
        <v>0</v>
      </c>
    </row>
    <row r="38" spans="1:42">
      <c r="A38" t="s">
        <v>80</v>
      </c>
      <c r="B38" s="197">
        <v>0</v>
      </c>
      <c r="C38" s="197">
        <v>11.34</v>
      </c>
      <c r="D38" s="197">
        <v>0</v>
      </c>
      <c r="E38" s="197">
        <v>0</v>
      </c>
      <c r="F38" s="197">
        <v>17.600000000000001</v>
      </c>
      <c r="G38" s="197">
        <v>0</v>
      </c>
      <c r="H38" s="197">
        <v>0</v>
      </c>
      <c r="I38" s="197">
        <v>22.83</v>
      </c>
      <c r="J38" s="197">
        <v>0</v>
      </c>
      <c r="K38" s="197">
        <v>6.52</v>
      </c>
      <c r="L38" s="197">
        <v>39.61</v>
      </c>
      <c r="M38" s="197">
        <v>0</v>
      </c>
      <c r="N38" s="197">
        <v>1.2</v>
      </c>
      <c r="O38" s="197">
        <v>1.99</v>
      </c>
      <c r="P38" s="197">
        <v>2.0099999999999998</v>
      </c>
      <c r="Q38" s="197">
        <v>0.22</v>
      </c>
      <c r="R38" s="197">
        <v>0.42</v>
      </c>
      <c r="S38" s="197">
        <v>0.26</v>
      </c>
      <c r="T38" s="197">
        <v>0</v>
      </c>
      <c r="U38" s="197">
        <v>13.07</v>
      </c>
      <c r="V38" s="197">
        <v>0</v>
      </c>
      <c r="W38" s="197">
        <v>0</v>
      </c>
      <c r="X38" s="197">
        <v>1.48</v>
      </c>
      <c r="Y38" s="197">
        <v>56.48</v>
      </c>
      <c r="Z38" s="197">
        <v>2.72</v>
      </c>
      <c r="AA38" s="197">
        <v>0.9</v>
      </c>
      <c r="AB38" s="197">
        <v>0</v>
      </c>
      <c r="AC38" s="197">
        <v>13.99</v>
      </c>
      <c r="AD38" s="197">
        <v>0</v>
      </c>
      <c r="AE38" s="197">
        <v>0</v>
      </c>
      <c r="AF38" s="197">
        <v>0</v>
      </c>
      <c r="AG38" s="197">
        <v>3.71</v>
      </c>
      <c r="AH38" s="197">
        <v>0</v>
      </c>
      <c r="AI38" s="197">
        <v>29.57</v>
      </c>
      <c r="AJ38" s="197">
        <v>0</v>
      </c>
      <c r="AK38" s="197">
        <v>1.6</v>
      </c>
      <c r="AL38" s="197">
        <v>0</v>
      </c>
      <c r="AM38" s="197">
        <v>17.16</v>
      </c>
      <c r="AN38" s="197">
        <v>0</v>
      </c>
      <c r="AO38" s="197">
        <v>129.47999999999999</v>
      </c>
      <c r="AP38" s="197">
        <v>0</v>
      </c>
    </row>
    <row r="39" spans="1:42">
      <c r="A39" t="s">
        <v>81</v>
      </c>
      <c r="B39" s="197">
        <v>0</v>
      </c>
      <c r="C39" s="197">
        <v>11.34</v>
      </c>
      <c r="D39" s="197">
        <v>0</v>
      </c>
      <c r="E39" s="197">
        <v>0</v>
      </c>
      <c r="F39" s="197">
        <v>17.600000000000001</v>
      </c>
      <c r="G39" s="197">
        <v>0</v>
      </c>
      <c r="H39" s="197">
        <v>0</v>
      </c>
      <c r="I39" s="197">
        <v>22.83</v>
      </c>
      <c r="J39" s="197">
        <v>0</v>
      </c>
      <c r="K39" s="197">
        <v>6.52</v>
      </c>
      <c r="L39" s="197">
        <v>39.61</v>
      </c>
      <c r="M39" s="197">
        <v>0</v>
      </c>
      <c r="N39" s="197">
        <v>1.2</v>
      </c>
      <c r="O39" s="197">
        <v>1.99</v>
      </c>
      <c r="P39" s="197">
        <v>2.0099999999999998</v>
      </c>
      <c r="Q39" s="197">
        <v>0.22</v>
      </c>
      <c r="R39" s="197">
        <v>0.42</v>
      </c>
      <c r="S39" s="197">
        <v>0.26</v>
      </c>
      <c r="T39" s="197">
        <v>0</v>
      </c>
      <c r="U39" s="197">
        <v>13.07</v>
      </c>
      <c r="V39" s="197">
        <v>0</v>
      </c>
      <c r="W39" s="197">
        <v>0</v>
      </c>
      <c r="X39" s="197">
        <v>1.48</v>
      </c>
      <c r="Y39" s="197">
        <v>56.48</v>
      </c>
      <c r="Z39" s="197">
        <v>2.72</v>
      </c>
      <c r="AA39" s="197">
        <v>0.9</v>
      </c>
      <c r="AB39" s="197">
        <v>0</v>
      </c>
      <c r="AC39" s="197">
        <v>11.5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29.57</v>
      </c>
      <c r="AJ39" s="197">
        <v>0</v>
      </c>
      <c r="AK39" s="197">
        <v>1.91</v>
      </c>
      <c r="AL39" s="197">
        <v>0</v>
      </c>
      <c r="AM39" s="197">
        <v>17.16</v>
      </c>
      <c r="AN39" s="197">
        <v>0</v>
      </c>
      <c r="AO39" s="197">
        <v>129.47999999999999</v>
      </c>
      <c r="AP39" s="197">
        <v>0</v>
      </c>
    </row>
    <row r="40" spans="1:42">
      <c r="A40" t="s">
        <v>82</v>
      </c>
      <c r="B40" s="197">
        <v>0</v>
      </c>
      <c r="C40" s="197">
        <v>11.25</v>
      </c>
      <c r="D40" s="197">
        <v>0</v>
      </c>
      <c r="E40" s="197">
        <v>0</v>
      </c>
      <c r="F40" s="197">
        <v>17.600000000000001</v>
      </c>
      <c r="G40" s="197">
        <v>0</v>
      </c>
      <c r="H40" s="197">
        <v>0</v>
      </c>
      <c r="I40" s="197">
        <v>22.83</v>
      </c>
      <c r="J40" s="197">
        <v>0</v>
      </c>
      <c r="K40" s="197">
        <v>6.52</v>
      </c>
      <c r="L40" s="197">
        <v>39.61</v>
      </c>
      <c r="M40" s="197">
        <v>0</v>
      </c>
      <c r="N40" s="197">
        <v>1.2</v>
      </c>
      <c r="O40" s="197">
        <v>1.99</v>
      </c>
      <c r="P40" s="197">
        <v>2.0099999999999998</v>
      </c>
      <c r="Q40" s="197">
        <v>0.22</v>
      </c>
      <c r="R40" s="197">
        <v>0.42</v>
      </c>
      <c r="S40" s="197">
        <v>0.26</v>
      </c>
      <c r="T40" s="197">
        <v>0</v>
      </c>
      <c r="U40" s="197">
        <v>13.07</v>
      </c>
      <c r="V40" s="197">
        <v>0</v>
      </c>
      <c r="W40" s="197">
        <v>0</v>
      </c>
      <c r="X40" s="197">
        <v>1.48</v>
      </c>
      <c r="Y40" s="197">
        <v>56.48</v>
      </c>
      <c r="Z40" s="197">
        <v>2.72</v>
      </c>
      <c r="AA40" s="197">
        <v>0.9</v>
      </c>
      <c r="AB40" s="197">
        <v>0</v>
      </c>
      <c r="AC40" s="197">
        <v>11.5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29.57</v>
      </c>
      <c r="AJ40" s="197">
        <v>0</v>
      </c>
      <c r="AK40" s="197">
        <v>1.91</v>
      </c>
      <c r="AL40" s="197">
        <v>0</v>
      </c>
      <c r="AM40" s="197">
        <v>17.16</v>
      </c>
      <c r="AN40" s="197">
        <v>0</v>
      </c>
      <c r="AO40" s="197">
        <v>129.47999999999999</v>
      </c>
      <c r="AP40" s="197">
        <v>0</v>
      </c>
    </row>
    <row r="41" spans="1:42">
      <c r="A41" t="s">
        <v>83</v>
      </c>
      <c r="B41" s="197">
        <v>0</v>
      </c>
      <c r="C41" s="197">
        <v>11.25</v>
      </c>
      <c r="D41" s="197">
        <v>0</v>
      </c>
      <c r="E41" s="197">
        <v>0</v>
      </c>
      <c r="F41" s="197">
        <v>17.600000000000001</v>
      </c>
      <c r="G41" s="197">
        <v>0</v>
      </c>
      <c r="H41" s="197">
        <v>0</v>
      </c>
      <c r="I41" s="197">
        <v>22.83</v>
      </c>
      <c r="J41" s="197">
        <v>0</v>
      </c>
      <c r="K41" s="197">
        <v>6.52</v>
      </c>
      <c r="L41" s="197">
        <v>39.61</v>
      </c>
      <c r="M41" s="197">
        <v>0</v>
      </c>
      <c r="N41" s="197">
        <v>1.2</v>
      </c>
      <c r="O41" s="197">
        <v>1.99</v>
      </c>
      <c r="P41" s="197">
        <v>2.0099999999999998</v>
      </c>
      <c r="Q41" s="197">
        <v>0.22</v>
      </c>
      <c r="R41" s="197">
        <v>0.42</v>
      </c>
      <c r="S41" s="197">
        <v>0.26</v>
      </c>
      <c r="T41" s="197">
        <v>0</v>
      </c>
      <c r="U41" s="197">
        <v>13.07</v>
      </c>
      <c r="V41" s="197">
        <v>0</v>
      </c>
      <c r="W41" s="197">
        <v>0</v>
      </c>
      <c r="X41" s="197">
        <v>1.48</v>
      </c>
      <c r="Y41" s="197">
        <v>56.48</v>
      </c>
      <c r="Z41" s="197">
        <v>2.72</v>
      </c>
      <c r="AA41" s="197">
        <v>0.9</v>
      </c>
      <c r="AB41" s="197">
        <v>0</v>
      </c>
      <c r="AC41" s="197">
        <v>11.5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29.57</v>
      </c>
      <c r="AJ41" s="197">
        <v>0</v>
      </c>
      <c r="AK41" s="197">
        <v>1.76</v>
      </c>
      <c r="AL41" s="197">
        <v>0</v>
      </c>
      <c r="AM41" s="197">
        <v>17.16</v>
      </c>
      <c r="AN41" s="197">
        <v>0</v>
      </c>
      <c r="AO41" s="197">
        <v>129.47999999999999</v>
      </c>
      <c r="AP41" s="197">
        <v>0</v>
      </c>
    </row>
    <row r="42" spans="1:42">
      <c r="A42" t="s">
        <v>84</v>
      </c>
      <c r="B42" s="197">
        <v>0</v>
      </c>
      <c r="C42" s="197">
        <v>11.25</v>
      </c>
      <c r="D42" s="197">
        <v>0</v>
      </c>
      <c r="E42" s="197">
        <v>0</v>
      </c>
      <c r="F42" s="197">
        <v>17.600000000000001</v>
      </c>
      <c r="G42" s="197">
        <v>0</v>
      </c>
      <c r="H42" s="197">
        <v>0</v>
      </c>
      <c r="I42" s="197">
        <v>22.83</v>
      </c>
      <c r="J42" s="197">
        <v>0</v>
      </c>
      <c r="K42" s="197">
        <v>6.52</v>
      </c>
      <c r="L42" s="197">
        <v>39.61</v>
      </c>
      <c r="M42" s="197">
        <v>0</v>
      </c>
      <c r="N42" s="197">
        <v>1.2</v>
      </c>
      <c r="O42" s="197">
        <v>1.99</v>
      </c>
      <c r="P42" s="197">
        <v>2.0099999999999998</v>
      </c>
      <c r="Q42" s="197">
        <v>0.22</v>
      </c>
      <c r="R42" s="197">
        <v>0.42</v>
      </c>
      <c r="S42" s="197">
        <v>0.26</v>
      </c>
      <c r="T42" s="197">
        <v>0</v>
      </c>
      <c r="U42" s="197">
        <v>13.07</v>
      </c>
      <c r="V42" s="197">
        <v>0</v>
      </c>
      <c r="W42" s="197">
        <v>0</v>
      </c>
      <c r="X42" s="197">
        <v>1.48</v>
      </c>
      <c r="Y42" s="197">
        <v>56.48</v>
      </c>
      <c r="Z42" s="197">
        <v>2.72</v>
      </c>
      <c r="AA42" s="197">
        <v>0.9</v>
      </c>
      <c r="AB42" s="197">
        <v>0</v>
      </c>
      <c r="AC42" s="197">
        <v>11.5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29.57</v>
      </c>
      <c r="AJ42" s="197">
        <v>0</v>
      </c>
      <c r="AK42" s="197">
        <v>1.76</v>
      </c>
      <c r="AL42" s="197">
        <v>0</v>
      </c>
      <c r="AM42" s="197">
        <v>17.16</v>
      </c>
      <c r="AN42" s="197">
        <v>0</v>
      </c>
      <c r="AO42" s="197">
        <v>129.47999999999999</v>
      </c>
      <c r="AP42" s="197">
        <v>0</v>
      </c>
    </row>
    <row r="43" spans="1:42">
      <c r="A43" t="s">
        <v>85</v>
      </c>
      <c r="B43" s="197">
        <v>0</v>
      </c>
      <c r="C43" s="197">
        <v>11.25</v>
      </c>
      <c r="D43" s="197">
        <v>0</v>
      </c>
      <c r="E43" s="197">
        <v>0</v>
      </c>
      <c r="F43" s="197">
        <v>17.600000000000001</v>
      </c>
      <c r="G43" s="197">
        <v>0</v>
      </c>
      <c r="H43" s="197">
        <v>0</v>
      </c>
      <c r="I43" s="197">
        <v>22.69</v>
      </c>
      <c r="J43" s="197">
        <v>0</v>
      </c>
      <c r="K43" s="197">
        <v>6.52</v>
      </c>
      <c r="L43" s="197">
        <v>39.61</v>
      </c>
      <c r="M43" s="197">
        <v>0</v>
      </c>
      <c r="N43" s="197">
        <v>1.2</v>
      </c>
      <c r="O43" s="197">
        <v>1.99</v>
      </c>
      <c r="P43" s="197">
        <v>2.0099999999999998</v>
      </c>
      <c r="Q43" s="197">
        <v>0.22</v>
      </c>
      <c r="R43" s="197">
        <v>0.42</v>
      </c>
      <c r="S43" s="197">
        <v>0.26</v>
      </c>
      <c r="T43" s="197">
        <v>0</v>
      </c>
      <c r="U43" s="197">
        <v>13.07</v>
      </c>
      <c r="V43" s="197">
        <v>0</v>
      </c>
      <c r="W43" s="197">
        <v>0</v>
      </c>
      <c r="X43" s="197">
        <v>1.48</v>
      </c>
      <c r="Y43" s="197">
        <v>56.48</v>
      </c>
      <c r="Z43" s="197">
        <v>2.72</v>
      </c>
      <c r="AA43" s="197">
        <v>0.9</v>
      </c>
      <c r="AB43" s="197">
        <v>0</v>
      </c>
      <c r="AC43" s="197">
        <v>11.5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29.57</v>
      </c>
      <c r="AJ43" s="197">
        <v>0</v>
      </c>
      <c r="AK43" s="197">
        <v>2.52</v>
      </c>
      <c r="AL43" s="197">
        <v>0</v>
      </c>
      <c r="AM43" s="197">
        <v>17.16</v>
      </c>
      <c r="AN43" s="197">
        <v>0</v>
      </c>
      <c r="AO43" s="197">
        <v>129.47999999999999</v>
      </c>
      <c r="AP43" s="197">
        <v>0</v>
      </c>
    </row>
    <row r="44" spans="1:42">
      <c r="A44" t="s">
        <v>86</v>
      </c>
      <c r="B44" s="197">
        <v>0</v>
      </c>
      <c r="C44" s="197">
        <v>11.25</v>
      </c>
      <c r="D44" s="197">
        <v>0</v>
      </c>
      <c r="E44" s="197">
        <v>0</v>
      </c>
      <c r="F44" s="197">
        <v>17.600000000000001</v>
      </c>
      <c r="G44" s="197">
        <v>0</v>
      </c>
      <c r="H44" s="197">
        <v>0</v>
      </c>
      <c r="I44" s="197">
        <v>22.69</v>
      </c>
      <c r="J44" s="197">
        <v>0</v>
      </c>
      <c r="K44" s="197">
        <v>6.52</v>
      </c>
      <c r="L44" s="197">
        <v>39.61</v>
      </c>
      <c r="M44" s="197">
        <v>0</v>
      </c>
      <c r="N44" s="197">
        <v>1.2</v>
      </c>
      <c r="O44" s="197">
        <v>1.99</v>
      </c>
      <c r="P44" s="197">
        <v>2.0099999999999998</v>
      </c>
      <c r="Q44" s="197">
        <v>0.22</v>
      </c>
      <c r="R44" s="197">
        <v>0.42</v>
      </c>
      <c r="S44" s="197">
        <v>0.26</v>
      </c>
      <c r="T44" s="197">
        <v>0</v>
      </c>
      <c r="U44" s="197">
        <v>13.07</v>
      </c>
      <c r="V44" s="197">
        <v>0</v>
      </c>
      <c r="W44" s="197">
        <v>0</v>
      </c>
      <c r="X44" s="197">
        <v>1.48</v>
      </c>
      <c r="Y44" s="197">
        <v>56.48</v>
      </c>
      <c r="Z44" s="197">
        <v>2.72</v>
      </c>
      <c r="AA44" s="197">
        <v>0.9</v>
      </c>
      <c r="AB44" s="197">
        <v>0</v>
      </c>
      <c r="AC44" s="197">
        <v>11.5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29.57</v>
      </c>
      <c r="AJ44" s="197">
        <v>0</v>
      </c>
      <c r="AK44" s="197">
        <v>1.6</v>
      </c>
      <c r="AL44" s="197">
        <v>0</v>
      </c>
      <c r="AM44" s="197">
        <v>17.16</v>
      </c>
      <c r="AN44" s="197">
        <v>0</v>
      </c>
      <c r="AO44" s="197">
        <v>129.47999999999999</v>
      </c>
      <c r="AP44" s="197">
        <v>0</v>
      </c>
    </row>
    <row r="45" spans="1:42">
      <c r="A45" t="s">
        <v>87</v>
      </c>
      <c r="B45" s="197">
        <v>0</v>
      </c>
      <c r="C45" s="197">
        <v>11.25</v>
      </c>
      <c r="D45" s="197">
        <v>0</v>
      </c>
      <c r="E45" s="197">
        <v>0</v>
      </c>
      <c r="F45" s="197">
        <v>17.600000000000001</v>
      </c>
      <c r="G45" s="197">
        <v>0</v>
      </c>
      <c r="H45" s="197">
        <v>0</v>
      </c>
      <c r="I45" s="197">
        <v>22.69</v>
      </c>
      <c r="J45" s="197">
        <v>0</v>
      </c>
      <c r="K45" s="197">
        <v>6.52</v>
      </c>
      <c r="L45" s="197">
        <v>40.46</v>
      </c>
      <c r="M45" s="197">
        <v>0</v>
      </c>
      <c r="N45" s="197">
        <v>1.2</v>
      </c>
      <c r="O45" s="197">
        <v>1.99</v>
      </c>
      <c r="P45" s="197">
        <v>2.0099999999999998</v>
      </c>
      <c r="Q45" s="197">
        <v>0.22</v>
      </c>
      <c r="R45" s="197">
        <v>0.42</v>
      </c>
      <c r="S45" s="197">
        <v>0.26</v>
      </c>
      <c r="T45" s="197">
        <v>0</v>
      </c>
      <c r="U45" s="197">
        <v>13.07</v>
      </c>
      <c r="V45" s="197">
        <v>0</v>
      </c>
      <c r="W45" s="197">
        <v>0</v>
      </c>
      <c r="X45" s="197">
        <v>1.48</v>
      </c>
      <c r="Y45" s="197">
        <v>56.48</v>
      </c>
      <c r="Z45" s="197">
        <v>2.72</v>
      </c>
      <c r="AA45" s="197">
        <v>0.9</v>
      </c>
      <c r="AB45" s="197">
        <v>0</v>
      </c>
      <c r="AC45" s="197">
        <v>13.99</v>
      </c>
      <c r="AD45" s="197">
        <v>0</v>
      </c>
      <c r="AE45" s="197">
        <v>0</v>
      </c>
      <c r="AF45" s="197">
        <v>0</v>
      </c>
      <c r="AG45" s="197">
        <v>4.03</v>
      </c>
      <c r="AH45" s="197">
        <v>0</v>
      </c>
      <c r="AI45" s="197">
        <v>29.57</v>
      </c>
      <c r="AJ45" s="197">
        <v>0</v>
      </c>
      <c r="AK45" s="197">
        <v>1.6</v>
      </c>
      <c r="AL45" s="197">
        <v>0</v>
      </c>
      <c r="AM45" s="197">
        <v>17.16</v>
      </c>
      <c r="AN45" s="197">
        <v>0</v>
      </c>
      <c r="AO45" s="197">
        <v>129.47999999999999</v>
      </c>
      <c r="AP45" s="197">
        <v>0</v>
      </c>
    </row>
    <row r="46" spans="1:42">
      <c r="A46" t="s">
        <v>88</v>
      </c>
      <c r="B46" s="197">
        <v>0</v>
      </c>
      <c r="C46" s="197">
        <v>11.25</v>
      </c>
      <c r="D46" s="197">
        <v>0</v>
      </c>
      <c r="E46" s="197">
        <v>0</v>
      </c>
      <c r="F46" s="197">
        <v>17.600000000000001</v>
      </c>
      <c r="G46" s="197">
        <v>0</v>
      </c>
      <c r="H46" s="197">
        <v>0</v>
      </c>
      <c r="I46" s="197">
        <v>22.69</v>
      </c>
      <c r="J46" s="197">
        <v>0</v>
      </c>
      <c r="K46" s="197">
        <v>6.52</v>
      </c>
      <c r="L46" s="197">
        <v>40.46</v>
      </c>
      <c r="M46" s="197">
        <v>0</v>
      </c>
      <c r="N46" s="197">
        <v>1.2</v>
      </c>
      <c r="O46" s="197">
        <v>1.99</v>
      </c>
      <c r="P46" s="197">
        <v>2.0099999999999998</v>
      </c>
      <c r="Q46" s="197">
        <v>0.22</v>
      </c>
      <c r="R46" s="197">
        <v>0.42</v>
      </c>
      <c r="S46" s="197">
        <v>0.26</v>
      </c>
      <c r="T46" s="197">
        <v>0</v>
      </c>
      <c r="U46" s="197">
        <v>13.07</v>
      </c>
      <c r="V46" s="197">
        <v>0</v>
      </c>
      <c r="W46" s="197">
        <v>0</v>
      </c>
      <c r="X46" s="197">
        <v>1.48</v>
      </c>
      <c r="Y46" s="197">
        <v>56.48</v>
      </c>
      <c r="Z46" s="197">
        <v>2.72</v>
      </c>
      <c r="AA46" s="197">
        <v>0.9</v>
      </c>
      <c r="AB46" s="197">
        <v>0</v>
      </c>
      <c r="AC46" s="197">
        <v>13.86</v>
      </c>
      <c r="AD46" s="197">
        <v>0</v>
      </c>
      <c r="AE46" s="197">
        <v>0</v>
      </c>
      <c r="AF46" s="197">
        <v>0</v>
      </c>
      <c r="AG46" s="197">
        <v>3.39</v>
      </c>
      <c r="AH46" s="197">
        <v>0</v>
      </c>
      <c r="AI46" s="197">
        <v>29.57</v>
      </c>
      <c r="AJ46" s="197">
        <v>0</v>
      </c>
      <c r="AK46" s="197">
        <v>1.45</v>
      </c>
      <c r="AL46" s="197">
        <v>0</v>
      </c>
      <c r="AM46" s="197">
        <v>17.16</v>
      </c>
      <c r="AN46" s="197">
        <v>0</v>
      </c>
      <c r="AO46" s="197">
        <v>129.47999999999999</v>
      </c>
      <c r="AP46" s="197">
        <v>0</v>
      </c>
    </row>
    <row r="47" spans="1:42">
      <c r="A47" t="s">
        <v>89</v>
      </c>
      <c r="B47" s="197">
        <v>0</v>
      </c>
      <c r="C47" s="197">
        <v>11.25</v>
      </c>
      <c r="D47" s="197">
        <v>0</v>
      </c>
      <c r="E47" s="197">
        <v>0</v>
      </c>
      <c r="F47" s="197">
        <v>17.600000000000001</v>
      </c>
      <c r="G47" s="197">
        <v>0</v>
      </c>
      <c r="H47" s="197">
        <v>0</v>
      </c>
      <c r="I47" s="197">
        <v>22.69</v>
      </c>
      <c r="J47" s="197">
        <v>0</v>
      </c>
      <c r="K47" s="197">
        <v>6.52</v>
      </c>
      <c r="L47" s="197">
        <v>30</v>
      </c>
      <c r="M47" s="197">
        <v>0</v>
      </c>
      <c r="N47" s="197">
        <v>1.2</v>
      </c>
      <c r="O47" s="197">
        <v>1.99</v>
      </c>
      <c r="P47" s="197">
        <v>2.0099999999999998</v>
      </c>
      <c r="Q47" s="197">
        <v>0.22</v>
      </c>
      <c r="R47" s="197">
        <v>0.42</v>
      </c>
      <c r="S47" s="197">
        <v>0.26</v>
      </c>
      <c r="T47" s="197">
        <v>0</v>
      </c>
      <c r="U47" s="197">
        <v>13.07</v>
      </c>
      <c r="V47" s="197">
        <v>0</v>
      </c>
      <c r="W47" s="197">
        <v>0</v>
      </c>
      <c r="X47" s="197">
        <v>1.48</v>
      </c>
      <c r="Y47" s="197">
        <v>56.48</v>
      </c>
      <c r="Z47" s="197">
        <v>2.72</v>
      </c>
      <c r="AA47" s="197">
        <v>0.9</v>
      </c>
      <c r="AB47" s="197">
        <v>0</v>
      </c>
      <c r="AC47" s="197">
        <v>11.3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29.57</v>
      </c>
      <c r="AJ47" s="197">
        <v>0</v>
      </c>
      <c r="AK47" s="197">
        <v>1.29</v>
      </c>
      <c r="AL47" s="197">
        <v>0</v>
      </c>
      <c r="AM47" s="197">
        <v>17.16</v>
      </c>
      <c r="AN47" s="197">
        <v>0</v>
      </c>
      <c r="AO47" s="197">
        <v>129.47999999999999</v>
      </c>
      <c r="AP47" s="197">
        <v>0</v>
      </c>
    </row>
    <row r="48" spans="1:42">
      <c r="A48" t="s">
        <v>90</v>
      </c>
      <c r="B48" s="197">
        <v>0</v>
      </c>
      <c r="C48" s="197">
        <v>11.25</v>
      </c>
      <c r="D48" s="197">
        <v>0</v>
      </c>
      <c r="E48" s="197">
        <v>0</v>
      </c>
      <c r="F48" s="197">
        <v>17.600000000000001</v>
      </c>
      <c r="G48" s="197">
        <v>0</v>
      </c>
      <c r="H48" s="197">
        <v>0</v>
      </c>
      <c r="I48" s="197">
        <v>22.69</v>
      </c>
      <c r="J48" s="197">
        <v>0</v>
      </c>
      <c r="K48" s="197">
        <v>6.52</v>
      </c>
      <c r="L48" s="197">
        <v>30</v>
      </c>
      <c r="M48" s="197">
        <v>0</v>
      </c>
      <c r="N48" s="197">
        <v>1.2</v>
      </c>
      <c r="O48" s="197">
        <v>1.99</v>
      </c>
      <c r="P48" s="197">
        <v>2.0099999999999998</v>
      </c>
      <c r="Q48" s="197">
        <v>0.22</v>
      </c>
      <c r="R48" s="197">
        <v>0.42</v>
      </c>
      <c r="S48" s="197">
        <v>0.26</v>
      </c>
      <c r="T48" s="197">
        <v>0</v>
      </c>
      <c r="U48" s="197">
        <v>13.07</v>
      </c>
      <c r="V48" s="197">
        <v>0</v>
      </c>
      <c r="W48" s="197">
        <v>0</v>
      </c>
      <c r="X48" s="197">
        <v>1.48</v>
      </c>
      <c r="Y48" s="197">
        <v>56.48</v>
      </c>
      <c r="Z48" s="197">
        <v>2.72</v>
      </c>
      <c r="AA48" s="197">
        <v>0.9</v>
      </c>
      <c r="AB48" s="197">
        <v>0</v>
      </c>
      <c r="AC48" s="197">
        <v>11.3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29.57</v>
      </c>
      <c r="AJ48" s="197">
        <v>0</v>
      </c>
      <c r="AK48" s="197">
        <v>1.29</v>
      </c>
      <c r="AL48" s="197">
        <v>0</v>
      </c>
      <c r="AM48" s="197">
        <v>17.16</v>
      </c>
      <c r="AN48" s="197">
        <v>0</v>
      </c>
      <c r="AO48" s="197">
        <v>129.47999999999999</v>
      </c>
      <c r="AP48" s="197">
        <v>0</v>
      </c>
    </row>
    <row r="49" spans="1:42">
      <c r="A49" t="s">
        <v>91</v>
      </c>
      <c r="B49" s="197">
        <v>0</v>
      </c>
      <c r="C49" s="197">
        <v>11.25</v>
      </c>
      <c r="D49" s="197">
        <v>0</v>
      </c>
      <c r="E49" s="197">
        <v>0</v>
      </c>
      <c r="F49" s="197">
        <v>17.600000000000001</v>
      </c>
      <c r="G49" s="197">
        <v>0</v>
      </c>
      <c r="H49" s="197">
        <v>0</v>
      </c>
      <c r="I49" s="197">
        <v>22.69</v>
      </c>
      <c r="J49" s="197">
        <v>0</v>
      </c>
      <c r="K49" s="197">
        <v>6.52</v>
      </c>
      <c r="L49" s="197">
        <v>30</v>
      </c>
      <c r="M49" s="197">
        <v>0</v>
      </c>
      <c r="N49" s="197">
        <v>1.2</v>
      </c>
      <c r="O49" s="197">
        <v>1.99</v>
      </c>
      <c r="P49" s="197">
        <v>2.0099999999999998</v>
      </c>
      <c r="Q49" s="197">
        <v>0.22</v>
      </c>
      <c r="R49" s="197">
        <v>0.42</v>
      </c>
      <c r="S49" s="197">
        <v>0.26</v>
      </c>
      <c r="T49" s="197">
        <v>0</v>
      </c>
      <c r="U49" s="197">
        <v>13.07</v>
      </c>
      <c r="V49" s="197">
        <v>0</v>
      </c>
      <c r="W49" s="197">
        <v>0</v>
      </c>
      <c r="X49" s="197">
        <v>1.48</v>
      </c>
      <c r="Y49" s="197">
        <v>56.48</v>
      </c>
      <c r="Z49" s="197">
        <v>2.72</v>
      </c>
      <c r="AA49" s="197">
        <v>0.9</v>
      </c>
      <c r="AB49" s="197">
        <v>0</v>
      </c>
      <c r="AC49" s="197">
        <v>11.3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29.57</v>
      </c>
      <c r="AJ49" s="197">
        <v>0</v>
      </c>
      <c r="AK49" s="197">
        <v>1.76</v>
      </c>
      <c r="AL49" s="197">
        <v>0</v>
      </c>
      <c r="AM49" s="197">
        <v>17.16</v>
      </c>
      <c r="AN49" s="197">
        <v>0</v>
      </c>
      <c r="AO49" s="197">
        <v>129.47999999999999</v>
      </c>
      <c r="AP49" s="197">
        <v>0</v>
      </c>
    </row>
    <row r="50" spans="1:42">
      <c r="A50" t="s">
        <v>92</v>
      </c>
      <c r="B50" s="197">
        <v>0</v>
      </c>
      <c r="C50" s="197">
        <v>11.25</v>
      </c>
      <c r="D50" s="197">
        <v>0</v>
      </c>
      <c r="E50" s="197">
        <v>0</v>
      </c>
      <c r="F50" s="197">
        <v>17.600000000000001</v>
      </c>
      <c r="G50" s="197">
        <v>0</v>
      </c>
      <c r="H50" s="197">
        <v>0</v>
      </c>
      <c r="I50" s="197">
        <v>22.69</v>
      </c>
      <c r="J50" s="197">
        <v>0</v>
      </c>
      <c r="K50" s="197">
        <v>6.52</v>
      </c>
      <c r="L50" s="197">
        <v>30</v>
      </c>
      <c r="M50" s="197">
        <v>0</v>
      </c>
      <c r="N50" s="197">
        <v>1.2</v>
      </c>
      <c r="O50" s="197">
        <v>1.99</v>
      </c>
      <c r="P50" s="197">
        <v>2.0099999999999998</v>
      </c>
      <c r="Q50" s="197">
        <v>0.22</v>
      </c>
      <c r="R50" s="197">
        <v>0.42</v>
      </c>
      <c r="S50" s="197">
        <v>0.26</v>
      </c>
      <c r="T50" s="197">
        <v>0</v>
      </c>
      <c r="U50" s="197">
        <v>13.07</v>
      </c>
      <c r="V50" s="197">
        <v>0</v>
      </c>
      <c r="W50" s="197">
        <v>0</v>
      </c>
      <c r="X50" s="197">
        <v>1.48</v>
      </c>
      <c r="Y50" s="197">
        <v>56.48</v>
      </c>
      <c r="Z50" s="197">
        <v>2.72</v>
      </c>
      <c r="AA50" s="197">
        <v>0.9</v>
      </c>
      <c r="AB50" s="197">
        <v>0</v>
      </c>
      <c r="AC50" s="197">
        <v>11.3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29.57</v>
      </c>
      <c r="AJ50" s="197">
        <v>0</v>
      </c>
      <c r="AK50" s="197">
        <v>0.81</v>
      </c>
      <c r="AL50" s="197">
        <v>0</v>
      </c>
      <c r="AM50" s="197">
        <v>17.16</v>
      </c>
      <c r="AN50" s="197">
        <v>0</v>
      </c>
      <c r="AO50" s="197">
        <v>129.47999999999999</v>
      </c>
      <c r="AP50" s="197">
        <v>0</v>
      </c>
    </row>
    <row r="51" spans="1:42">
      <c r="A51" t="s">
        <v>93</v>
      </c>
      <c r="B51" s="197">
        <v>0</v>
      </c>
      <c r="C51" s="197">
        <v>11.2</v>
      </c>
      <c r="D51" s="197">
        <v>0</v>
      </c>
      <c r="E51" s="197">
        <v>0</v>
      </c>
      <c r="F51" s="197">
        <v>17.600000000000001</v>
      </c>
      <c r="G51" s="197">
        <v>0</v>
      </c>
      <c r="H51" s="197">
        <v>0</v>
      </c>
      <c r="I51" s="197">
        <v>22.41</v>
      </c>
      <c r="J51" s="197">
        <v>0</v>
      </c>
      <c r="K51" s="197">
        <v>6.52</v>
      </c>
      <c r="L51" s="197">
        <v>30</v>
      </c>
      <c r="M51" s="197">
        <v>0</v>
      </c>
      <c r="N51" s="197">
        <v>1.2</v>
      </c>
      <c r="O51" s="197">
        <v>1.99</v>
      </c>
      <c r="P51" s="197">
        <v>2.0099999999999998</v>
      </c>
      <c r="Q51" s="197">
        <v>0.22</v>
      </c>
      <c r="R51" s="197">
        <v>0.42</v>
      </c>
      <c r="S51" s="197">
        <v>0.26</v>
      </c>
      <c r="T51" s="197">
        <v>0</v>
      </c>
      <c r="U51" s="197">
        <v>13.07</v>
      </c>
      <c r="V51" s="197">
        <v>0</v>
      </c>
      <c r="W51" s="197">
        <v>0</v>
      </c>
      <c r="X51" s="197">
        <v>1.48</v>
      </c>
      <c r="Y51" s="197">
        <v>56.48</v>
      </c>
      <c r="Z51" s="197">
        <v>2.72</v>
      </c>
      <c r="AA51" s="197">
        <v>0.64</v>
      </c>
      <c r="AB51" s="197">
        <v>0</v>
      </c>
      <c r="AC51" s="197">
        <v>11.3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28.93</v>
      </c>
      <c r="AJ51" s="197">
        <v>0</v>
      </c>
      <c r="AK51" s="197">
        <v>3.12</v>
      </c>
      <c r="AL51" s="197">
        <v>0</v>
      </c>
      <c r="AM51" s="197">
        <v>17.16</v>
      </c>
      <c r="AN51" s="197">
        <v>0</v>
      </c>
      <c r="AO51" s="197">
        <v>129.47999999999999</v>
      </c>
      <c r="AP51" s="197">
        <v>0</v>
      </c>
    </row>
    <row r="52" spans="1:42">
      <c r="A52" t="s">
        <v>94</v>
      </c>
      <c r="B52" s="197">
        <v>0</v>
      </c>
      <c r="C52" s="197">
        <v>11.2</v>
      </c>
      <c r="D52" s="197">
        <v>0</v>
      </c>
      <c r="E52" s="197">
        <v>0</v>
      </c>
      <c r="F52" s="197">
        <v>17.600000000000001</v>
      </c>
      <c r="G52" s="197">
        <v>0</v>
      </c>
      <c r="H52" s="197">
        <v>0</v>
      </c>
      <c r="I52" s="197">
        <v>22.41</v>
      </c>
      <c r="J52" s="197">
        <v>0</v>
      </c>
      <c r="K52" s="197">
        <v>6.52</v>
      </c>
      <c r="L52" s="197">
        <v>30</v>
      </c>
      <c r="M52" s="197">
        <v>0</v>
      </c>
      <c r="N52" s="197">
        <v>1.2</v>
      </c>
      <c r="O52" s="197">
        <v>1.99</v>
      </c>
      <c r="P52" s="197">
        <v>2.0099999999999998</v>
      </c>
      <c r="Q52" s="197">
        <v>0.22</v>
      </c>
      <c r="R52" s="197">
        <v>0.42</v>
      </c>
      <c r="S52" s="197">
        <v>0.26</v>
      </c>
      <c r="T52" s="197">
        <v>0</v>
      </c>
      <c r="U52" s="197">
        <v>13.07</v>
      </c>
      <c r="V52" s="197">
        <v>0</v>
      </c>
      <c r="W52" s="197">
        <v>0</v>
      </c>
      <c r="X52" s="197">
        <v>1.48</v>
      </c>
      <c r="Y52" s="197">
        <v>56.48</v>
      </c>
      <c r="Z52" s="197">
        <v>2.72</v>
      </c>
      <c r="AA52" s="197">
        <v>0.64</v>
      </c>
      <c r="AB52" s="197">
        <v>0</v>
      </c>
      <c r="AC52" s="197">
        <v>11.3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28.93</v>
      </c>
      <c r="AJ52" s="197">
        <v>0</v>
      </c>
      <c r="AK52" s="197">
        <v>3.12</v>
      </c>
      <c r="AL52" s="197">
        <v>0</v>
      </c>
      <c r="AM52" s="197">
        <v>17.16</v>
      </c>
      <c r="AN52" s="197">
        <v>0</v>
      </c>
      <c r="AO52" s="197">
        <v>129.47999999999999</v>
      </c>
      <c r="AP52" s="197">
        <v>0</v>
      </c>
    </row>
    <row r="53" spans="1:42">
      <c r="A53" t="s">
        <v>95</v>
      </c>
      <c r="B53" s="197">
        <v>0</v>
      </c>
      <c r="C53" s="197">
        <v>11.2</v>
      </c>
      <c r="D53" s="197">
        <v>0</v>
      </c>
      <c r="E53" s="197">
        <v>0</v>
      </c>
      <c r="F53" s="197">
        <v>17.600000000000001</v>
      </c>
      <c r="G53" s="197">
        <v>0</v>
      </c>
      <c r="H53" s="197">
        <v>0</v>
      </c>
      <c r="I53" s="197">
        <v>22.41</v>
      </c>
      <c r="J53" s="197">
        <v>0</v>
      </c>
      <c r="K53" s="197">
        <v>6.55</v>
      </c>
      <c r="L53" s="197">
        <v>30</v>
      </c>
      <c r="M53" s="197">
        <v>0</v>
      </c>
      <c r="N53" s="197">
        <v>1.2</v>
      </c>
      <c r="O53" s="197">
        <v>1.99</v>
      </c>
      <c r="P53" s="197">
        <v>2.0099999999999998</v>
      </c>
      <c r="Q53" s="197">
        <v>0.22</v>
      </c>
      <c r="R53" s="197">
        <v>0.42</v>
      </c>
      <c r="S53" s="197">
        <v>0.26</v>
      </c>
      <c r="T53" s="197">
        <v>0</v>
      </c>
      <c r="U53" s="197">
        <v>13.07</v>
      </c>
      <c r="V53" s="197">
        <v>0</v>
      </c>
      <c r="W53" s="197">
        <v>0</v>
      </c>
      <c r="X53" s="197">
        <v>1.48</v>
      </c>
      <c r="Y53" s="197">
        <v>56.48</v>
      </c>
      <c r="Z53" s="197">
        <v>2.72</v>
      </c>
      <c r="AA53" s="197">
        <v>0.64</v>
      </c>
      <c r="AB53" s="197">
        <v>0</v>
      </c>
      <c r="AC53" s="197">
        <v>11.3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28.93</v>
      </c>
      <c r="AJ53" s="197">
        <v>0</v>
      </c>
      <c r="AK53" s="197">
        <v>3.12</v>
      </c>
      <c r="AL53" s="197">
        <v>0</v>
      </c>
      <c r="AM53" s="197">
        <v>17.16</v>
      </c>
      <c r="AN53" s="197">
        <v>0</v>
      </c>
      <c r="AO53" s="197">
        <v>129.47999999999999</v>
      </c>
      <c r="AP53" s="197">
        <v>0</v>
      </c>
    </row>
    <row r="54" spans="1:42">
      <c r="A54" t="s">
        <v>96</v>
      </c>
      <c r="B54" s="197">
        <v>0</v>
      </c>
      <c r="C54" s="197">
        <v>11.2</v>
      </c>
      <c r="D54" s="197">
        <v>0</v>
      </c>
      <c r="E54" s="197">
        <v>0</v>
      </c>
      <c r="F54" s="197">
        <v>17.600000000000001</v>
      </c>
      <c r="G54" s="197">
        <v>0</v>
      </c>
      <c r="H54" s="197">
        <v>0</v>
      </c>
      <c r="I54" s="197">
        <v>22.41</v>
      </c>
      <c r="J54" s="197">
        <v>0</v>
      </c>
      <c r="K54" s="197">
        <v>6.55</v>
      </c>
      <c r="L54" s="197">
        <v>30</v>
      </c>
      <c r="M54" s="197">
        <v>0</v>
      </c>
      <c r="N54" s="197">
        <v>1.2</v>
      </c>
      <c r="O54" s="197">
        <v>1.99</v>
      </c>
      <c r="P54" s="197">
        <v>2.0099999999999998</v>
      </c>
      <c r="Q54" s="197">
        <v>0.22</v>
      </c>
      <c r="R54" s="197">
        <v>0.42</v>
      </c>
      <c r="S54" s="197">
        <v>0.26</v>
      </c>
      <c r="T54" s="197">
        <v>0</v>
      </c>
      <c r="U54" s="197">
        <v>13.07</v>
      </c>
      <c r="V54" s="197">
        <v>0</v>
      </c>
      <c r="W54" s="197">
        <v>0</v>
      </c>
      <c r="X54" s="197">
        <v>1.48</v>
      </c>
      <c r="Y54" s="197">
        <v>56.48</v>
      </c>
      <c r="Z54" s="197">
        <v>2.72</v>
      </c>
      <c r="AA54" s="197">
        <v>0.64</v>
      </c>
      <c r="AB54" s="197">
        <v>0</v>
      </c>
      <c r="AC54" s="197">
        <v>11.3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28.93</v>
      </c>
      <c r="AJ54" s="197">
        <v>0</v>
      </c>
      <c r="AK54" s="197">
        <v>3.12</v>
      </c>
      <c r="AL54" s="197">
        <v>0</v>
      </c>
      <c r="AM54" s="197">
        <v>17.16</v>
      </c>
      <c r="AN54" s="197">
        <v>0</v>
      </c>
      <c r="AO54" s="197">
        <v>129.47999999999999</v>
      </c>
      <c r="AP54" s="197">
        <v>0</v>
      </c>
    </row>
    <row r="55" spans="1:42">
      <c r="A55" t="s">
        <v>97</v>
      </c>
      <c r="B55" s="197">
        <v>0</v>
      </c>
      <c r="C55" s="197">
        <v>11.2</v>
      </c>
      <c r="D55" s="197">
        <v>0</v>
      </c>
      <c r="E55" s="197">
        <v>0</v>
      </c>
      <c r="F55" s="197">
        <v>17.600000000000001</v>
      </c>
      <c r="G55" s="197">
        <v>0</v>
      </c>
      <c r="H55" s="197">
        <v>0</v>
      </c>
      <c r="I55" s="197">
        <v>22.27</v>
      </c>
      <c r="J55" s="197">
        <v>0</v>
      </c>
      <c r="K55" s="197">
        <v>6.55</v>
      </c>
      <c r="L55" s="197">
        <v>30</v>
      </c>
      <c r="M55" s="197">
        <v>0</v>
      </c>
      <c r="N55" s="197">
        <v>1.2</v>
      </c>
      <c r="O55" s="197">
        <v>1.99</v>
      </c>
      <c r="P55" s="197">
        <v>2.0099999999999998</v>
      </c>
      <c r="Q55" s="197">
        <v>0</v>
      </c>
      <c r="R55" s="197">
        <v>0</v>
      </c>
      <c r="S55" s="197">
        <v>0</v>
      </c>
      <c r="T55" s="197">
        <v>0</v>
      </c>
      <c r="U55" s="197">
        <v>13.07</v>
      </c>
      <c r="V55" s="197">
        <v>0</v>
      </c>
      <c r="W55" s="197">
        <v>0</v>
      </c>
      <c r="X55" s="197">
        <v>1.48</v>
      </c>
      <c r="Y55" s="197">
        <v>56.48</v>
      </c>
      <c r="Z55" s="197">
        <v>2.72</v>
      </c>
      <c r="AA55" s="197">
        <v>0.64</v>
      </c>
      <c r="AB55" s="197">
        <v>0</v>
      </c>
      <c r="AC55" s="197">
        <v>11.3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28.93</v>
      </c>
      <c r="AJ55" s="197">
        <v>0</v>
      </c>
      <c r="AK55" s="197">
        <v>3.12</v>
      </c>
      <c r="AL55" s="197">
        <v>0</v>
      </c>
      <c r="AM55" s="197">
        <v>17.16</v>
      </c>
      <c r="AN55" s="197">
        <v>0</v>
      </c>
      <c r="AO55" s="197">
        <v>129.47999999999999</v>
      </c>
      <c r="AP55" s="197">
        <v>0</v>
      </c>
    </row>
    <row r="56" spans="1:42">
      <c r="A56" t="s">
        <v>98</v>
      </c>
      <c r="B56" s="197">
        <v>0</v>
      </c>
      <c r="C56" s="197">
        <v>11.2</v>
      </c>
      <c r="D56" s="197">
        <v>0</v>
      </c>
      <c r="E56" s="197">
        <v>0</v>
      </c>
      <c r="F56" s="197">
        <v>17.600000000000001</v>
      </c>
      <c r="G56" s="197">
        <v>0</v>
      </c>
      <c r="H56" s="197">
        <v>0</v>
      </c>
      <c r="I56" s="197">
        <v>22.27</v>
      </c>
      <c r="J56" s="197">
        <v>0</v>
      </c>
      <c r="K56" s="197">
        <v>6.55</v>
      </c>
      <c r="L56" s="197">
        <v>30</v>
      </c>
      <c r="M56" s="197">
        <v>0</v>
      </c>
      <c r="N56" s="197">
        <v>1.2</v>
      </c>
      <c r="O56" s="197">
        <v>1.99</v>
      </c>
      <c r="P56" s="197">
        <v>2.0099999999999998</v>
      </c>
      <c r="Q56" s="197">
        <v>0</v>
      </c>
      <c r="R56" s="197">
        <v>0</v>
      </c>
      <c r="S56" s="197">
        <v>0</v>
      </c>
      <c r="T56" s="197">
        <v>0</v>
      </c>
      <c r="U56" s="197">
        <v>13.07</v>
      </c>
      <c r="V56" s="197">
        <v>0</v>
      </c>
      <c r="W56" s="197">
        <v>0</v>
      </c>
      <c r="X56" s="197">
        <v>1.48</v>
      </c>
      <c r="Y56" s="197">
        <v>56.48</v>
      </c>
      <c r="Z56" s="197">
        <v>2.72</v>
      </c>
      <c r="AA56" s="197">
        <v>0.11</v>
      </c>
      <c r="AB56" s="197">
        <v>0</v>
      </c>
      <c r="AC56" s="197">
        <v>11.3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28.93</v>
      </c>
      <c r="AJ56" s="197">
        <v>0</v>
      </c>
      <c r="AK56" s="197">
        <v>3.12</v>
      </c>
      <c r="AL56" s="197">
        <v>0</v>
      </c>
      <c r="AM56" s="197">
        <v>17.16</v>
      </c>
      <c r="AN56" s="197">
        <v>0</v>
      </c>
      <c r="AO56" s="197">
        <v>129.47999999999999</v>
      </c>
      <c r="AP56" s="197">
        <v>0</v>
      </c>
    </row>
    <row r="57" spans="1:42">
      <c r="A57" t="s">
        <v>99</v>
      </c>
      <c r="B57" s="197">
        <v>0</v>
      </c>
      <c r="C57" s="197">
        <v>11.2</v>
      </c>
      <c r="D57" s="197">
        <v>0</v>
      </c>
      <c r="E57" s="197">
        <v>0</v>
      </c>
      <c r="F57" s="197">
        <v>17.600000000000001</v>
      </c>
      <c r="G57" s="197">
        <v>0</v>
      </c>
      <c r="H57" s="197">
        <v>0</v>
      </c>
      <c r="I57" s="197">
        <v>22.27</v>
      </c>
      <c r="J57" s="197">
        <v>0</v>
      </c>
      <c r="K57" s="197">
        <v>6.55</v>
      </c>
      <c r="L57" s="197">
        <v>30</v>
      </c>
      <c r="M57" s="197">
        <v>0</v>
      </c>
      <c r="N57" s="197">
        <v>1.2</v>
      </c>
      <c r="O57" s="197">
        <v>1.99</v>
      </c>
      <c r="P57" s="197">
        <v>2.0099999999999998</v>
      </c>
      <c r="Q57" s="197">
        <v>0</v>
      </c>
      <c r="R57" s="197">
        <v>0</v>
      </c>
      <c r="S57" s="197">
        <v>0</v>
      </c>
      <c r="T57" s="197">
        <v>0</v>
      </c>
      <c r="U57" s="197">
        <v>13.07</v>
      </c>
      <c r="V57" s="197">
        <v>0</v>
      </c>
      <c r="W57" s="197">
        <v>0</v>
      </c>
      <c r="X57" s="197">
        <v>1.48</v>
      </c>
      <c r="Y57" s="197">
        <v>56.48</v>
      </c>
      <c r="Z57" s="197">
        <v>2.72</v>
      </c>
      <c r="AA57" s="197">
        <v>0.11</v>
      </c>
      <c r="AB57" s="197">
        <v>0</v>
      </c>
      <c r="AC57" s="197">
        <v>11.3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28.93</v>
      </c>
      <c r="AJ57" s="197">
        <v>0</v>
      </c>
      <c r="AK57" s="197">
        <v>3.11</v>
      </c>
      <c r="AL57" s="197">
        <v>0</v>
      </c>
      <c r="AM57" s="197">
        <v>17.16</v>
      </c>
      <c r="AN57" s="197">
        <v>0</v>
      </c>
      <c r="AO57" s="197">
        <v>129.47999999999999</v>
      </c>
      <c r="AP57" s="197">
        <v>0</v>
      </c>
    </row>
    <row r="58" spans="1:42">
      <c r="A58" t="s">
        <v>100</v>
      </c>
      <c r="B58" s="197">
        <v>0</v>
      </c>
      <c r="C58" s="197">
        <v>11.2</v>
      </c>
      <c r="D58" s="197">
        <v>0</v>
      </c>
      <c r="E58" s="197">
        <v>0</v>
      </c>
      <c r="F58" s="197">
        <v>17.600000000000001</v>
      </c>
      <c r="G58" s="197">
        <v>0</v>
      </c>
      <c r="H58" s="197">
        <v>0</v>
      </c>
      <c r="I58" s="197">
        <v>22.27</v>
      </c>
      <c r="J58" s="197">
        <v>0</v>
      </c>
      <c r="K58" s="197">
        <v>6.55</v>
      </c>
      <c r="L58" s="197">
        <v>30</v>
      </c>
      <c r="M58" s="197">
        <v>0</v>
      </c>
      <c r="N58" s="197">
        <v>1.2</v>
      </c>
      <c r="O58" s="197">
        <v>1.99</v>
      </c>
      <c r="P58" s="197">
        <v>2.0099999999999998</v>
      </c>
      <c r="Q58" s="197">
        <v>0</v>
      </c>
      <c r="R58" s="197">
        <v>0</v>
      </c>
      <c r="S58" s="197">
        <v>0</v>
      </c>
      <c r="T58" s="197">
        <v>0</v>
      </c>
      <c r="U58" s="197">
        <v>13.07</v>
      </c>
      <c r="V58" s="197">
        <v>0</v>
      </c>
      <c r="W58" s="197">
        <v>0</v>
      </c>
      <c r="X58" s="197">
        <v>1.48</v>
      </c>
      <c r="Y58" s="197">
        <v>56.48</v>
      </c>
      <c r="Z58" s="197">
        <v>2.72</v>
      </c>
      <c r="AA58" s="197">
        <v>0.11</v>
      </c>
      <c r="AB58" s="197">
        <v>0</v>
      </c>
      <c r="AC58" s="197">
        <v>11.3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28.93</v>
      </c>
      <c r="AJ58" s="197">
        <v>0</v>
      </c>
      <c r="AK58" s="197">
        <v>2.97</v>
      </c>
      <c r="AL58" s="197">
        <v>0</v>
      </c>
      <c r="AM58" s="197">
        <v>17.16</v>
      </c>
      <c r="AN58" s="197">
        <v>0</v>
      </c>
      <c r="AO58" s="197">
        <v>129.47999999999999</v>
      </c>
      <c r="AP58" s="197">
        <v>0</v>
      </c>
    </row>
    <row r="59" spans="1:42">
      <c r="A59" t="s">
        <v>101</v>
      </c>
      <c r="B59" s="197">
        <v>0</v>
      </c>
      <c r="C59" s="197">
        <v>11.18</v>
      </c>
      <c r="D59" s="197">
        <v>0</v>
      </c>
      <c r="E59" s="197">
        <v>0</v>
      </c>
      <c r="F59" s="197">
        <v>17.600000000000001</v>
      </c>
      <c r="G59" s="197">
        <v>0</v>
      </c>
      <c r="H59" s="197">
        <v>0</v>
      </c>
      <c r="I59" s="197">
        <v>22.27</v>
      </c>
      <c r="J59" s="197">
        <v>0</v>
      </c>
      <c r="K59" s="197">
        <v>6.55</v>
      </c>
      <c r="L59" s="197">
        <v>39.61</v>
      </c>
      <c r="M59" s="197">
        <v>0</v>
      </c>
      <c r="N59" s="197">
        <v>1.2</v>
      </c>
      <c r="O59" s="197">
        <v>1.99</v>
      </c>
      <c r="P59" s="197">
        <v>2.0099999999999998</v>
      </c>
      <c r="Q59" s="197">
        <v>0.22</v>
      </c>
      <c r="R59" s="197">
        <v>0.42</v>
      </c>
      <c r="S59" s="197">
        <v>0.26</v>
      </c>
      <c r="T59" s="197">
        <v>0</v>
      </c>
      <c r="U59" s="197">
        <v>13.07</v>
      </c>
      <c r="V59" s="197">
        <v>0</v>
      </c>
      <c r="W59" s="197">
        <v>0</v>
      </c>
      <c r="X59" s="197">
        <v>1.48</v>
      </c>
      <c r="Y59" s="197">
        <v>56.48</v>
      </c>
      <c r="Z59" s="197">
        <v>2.72</v>
      </c>
      <c r="AA59" s="197">
        <v>0.9</v>
      </c>
      <c r="AB59" s="197">
        <v>0</v>
      </c>
      <c r="AC59" s="197">
        <v>11.3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28.93</v>
      </c>
      <c r="AJ59" s="197">
        <v>0</v>
      </c>
      <c r="AK59" s="197">
        <v>2.97</v>
      </c>
      <c r="AL59" s="197">
        <v>0</v>
      </c>
      <c r="AM59" s="197">
        <v>17.16</v>
      </c>
      <c r="AN59" s="197">
        <v>0</v>
      </c>
      <c r="AO59" s="197">
        <v>129.47999999999999</v>
      </c>
      <c r="AP59" s="197">
        <v>0</v>
      </c>
    </row>
    <row r="60" spans="1:42">
      <c r="A60" t="s">
        <v>102</v>
      </c>
      <c r="B60" s="197">
        <v>0</v>
      </c>
      <c r="C60" s="197">
        <v>11.18</v>
      </c>
      <c r="D60" s="197">
        <v>0</v>
      </c>
      <c r="E60" s="197">
        <v>0</v>
      </c>
      <c r="F60" s="197">
        <v>17.600000000000001</v>
      </c>
      <c r="G60" s="197">
        <v>0</v>
      </c>
      <c r="H60" s="197">
        <v>0</v>
      </c>
      <c r="I60" s="197">
        <v>22.27</v>
      </c>
      <c r="J60" s="197">
        <v>0</v>
      </c>
      <c r="K60" s="197">
        <v>6.55</v>
      </c>
      <c r="L60" s="197">
        <v>39.61</v>
      </c>
      <c r="M60" s="197">
        <v>0</v>
      </c>
      <c r="N60" s="197">
        <v>1.2</v>
      </c>
      <c r="O60" s="197">
        <v>1.99</v>
      </c>
      <c r="P60" s="197">
        <v>2.0099999999999998</v>
      </c>
      <c r="Q60" s="197">
        <v>0.22</v>
      </c>
      <c r="R60" s="197">
        <v>0.42</v>
      </c>
      <c r="S60" s="197">
        <v>0.26</v>
      </c>
      <c r="T60" s="197">
        <v>0</v>
      </c>
      <c r="U60" s="197">
        <v>13.07</v>
      </c>
      <c r="V60" s="197">
        <v>0</v>
      </c>
      <c r="W60" s="197">
        <v>0</v>
      </c>
      <c r="X60" s="197">
        <v>1.48</v>
      </c>
      <c r="Y60" s="197">
        <v>56.48</v>
      </c>
      <c r="Z60" s="197">
        <v>2.72</v>
      </c>
      <c r="AA60" s="197">
        <v>0.9</v>
      </c>
      <c r="AB60" s="197">
        <v>0</v>
      </c>
      <c r="AC60" s="197">
        <v>11.3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28.93</v>
      </c>
      <c r="AJ60" s="197">
        <v>0</v>
      </c>
      <c r="AK60" s="197">
        <v>2.82</v>
      </c>
      <c r="AL60" s="197">
        <v>0</v>
      </c>
      <c r="AM60" s="197">
        <v>17.16</v>
      </c>
      <c r="AN60" s="197">
        <v>0</v>
      </c>
      <c r="AO60" s="197">
        <v>129.47999999999999</v>
      </c>
      <c r="AP60" s="197">
        <v>0</v>
      </c>
    </row>
    <row r="61" spans="1:42">
      <c r="A61" t="s">
        <v>103</v>
      </c>
      <c r="B61" s="197">
        <v>0</v>
      </c>
      <c r="C61" s="197">
        <v>11.15</v>
      </c>
      <c r="D61" s="197">
        <v>0</v>
      </c>
      <c r="E61" s="197">
        <v>0</v>
      </c>
      <c r="F61" s="197">
        <v>17.600000000000001</v>
      </c>
      <c r="G61" s="197">
        <v>0</v>
      </c>
      <c r="H61" s="197">
        <v>0</v>
      </c>
      <c r="I61" s="197">
        <v>22.27</v>
      </c>
      <c r="J61" s="197">
        <v>0</v>
      </c>
      <c r="K61" s="197">
        <v>6.55</v>
      </c>
      <c r="L61" s="197">
        <v>39.61</v>
      </c>
      <c r="M61" s="197">
        <v>0</v>
      </c>
      <c r="N61" s="197">
        <v>1.2</v>
      </c>
      <c r="O61" s="197">
        <v>1.99</v>
      </c>
      <c r="P61" s="197">
        <v>2.0099999999999998</v>
      </c>
      <c r="Q61" s="197">
        <v>0.22</v>
      </c>
      <c r="R61" s="197">
        <v>0.42</v>
      </c>
      <c r="S61" s="197">
        <v>0.26</v>
      </c>
      <c r="T61" s="197">
        <v>0</v>
      </c>
      <c r="U61" s="197">
        <v>13.07</v>
      </c>
      <c r="V61" s="197">
        <v>0</v>
      </c>
      <c r="W61" s="197">
        <v>0</v>
      </c>
      <c r="X61" s="197">
        <v>1.48</v>
      </c>
      <c r="Y61" s="197">
        <v>56.48</v>
      </c>
      <c r="Z61" s="197">
        <v>2.72</v>
      </c>
      <c r="AA61" s="197">
        <v>0.9</v>
      </c>
      <c r="AB61" s="197">
        <v>0</v>
      </c>
      <c r="AC61" s="197">
        <v>11.3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28.93</v>
      </c>
      <c r="AJ61" s="197">
        <v>0</v>
      </c>
      <c r="AK61" s="197">
        <v>3.12</v>
      </c>
      <c r="AL61" s="197">
        <v>0</v>
      </c>
      <c r="AM61" s="197">
        <v>17.16</v>
      </c>
      <c r="AN61" s="197">
        <v>0</v>
      </c>
      <c r="AO61" s="197">
        <v>129.47999999999999</v>
      </c>
      <c r="AP61" s="197">
        <v>0</v>
      </c>
    </row>
    <row r="62" spans="1:42">
      <c r="A62" t="s">
        <v>104</v>
      </c>
      <c r="B62" s="197">
        <v>0</v>
      </c>
      <c r="C62" s="197">
        <v>11.15</v>
      </c>
      <c r="D62" s="197">
        <v>0</v>
      </c>
      <c r="E62" s="197">
        <v>0</v>
      </c>
      <c r="F62" s="197">
        <v>17.600000000000001</v>
      </c>
      <c r="G62" s="197">
        <v>0</v>
      </c>
      <c r="H62" s="197">
        <v>0</v>
      </c>
      <c r="I62" s="197">
        <v>22.27</v>
      </c>
      <c r="J62" s="197">
        <v>0</v>
      </c>
      <c r="K62" s="197">
        <v>6.55</v>
      </c>
      <c r="L62" s="197">
        <v>39.61</v>
      </c>
      <c r="M62" s="197">
        <v>0</v>
      </c>
      <c r="N62" s="197">
        <v>1.2</v>
      </c>
      <c r="O62" s="197">
        <v>1.99</v>
      </c>
      <c r="P62" s="197">
        <v>2.0099999999999998</v>
      </c>
      <c r="Q62" s="197">
        <v>0.22</v>
      </c>
      <c r="R62" s="197">
        <v>0.42</v>
      </c>
      <c r="S62" s="197">
        <v>0.26</v>
      </c>
      <c r="T62" s="197">
        <v>0</v>
      </c>
      <c r="U62" s="197">
        <v>13.07</v>
      </c>
      <c r="V62" s="197">
        <v>0</v>
      </c>
      <c r="W62" s="197">
        <v>0</v>
      </c>
      <c r="X62" s="197">
        <v>1.48</v>
      </c>
      <c r="Y62" s="197">
        <v>56.48</v>
      </c>
      <c r="Z62" s="197">
        <v>2.72</v>
      </c>
      <c r="AA62" s="197">
        <v>0.9</v>
      </c>
      <c r="AB62" s="197">
        <v>0</v>
      </c>
      <c r="AC62" s="197">
        <v>11.5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28.93</v>
      </c>
      <c r="AJ62" s="197">
        <v>0</v>
      </c>
      <c r="AK62" s="197">
        <v>2.37</v>
      </c>
      <c r="AL62" s="197">
        <v>0</v>
      </c>
      <c r="AM62" s="197">
        <v>17.16</v>
      </c>
      <c r="AN62" s="197">
        <v>0</v>
      </c>
      <c r="AO62" s="197">
        <v>129.47999999999999</v>
      </c>
      <c r="AP62" s="197">
        <v>0</v>
      </c>
    </row>
    <row r="63" spans="1:42">
      <c r="A63" t="s">
        <v>105</v>
      </c>
      <c r="B63" s="197">
        <v>0</v>
      </c>
      <c r="C63" s="197">
        <v>11.15</v>
      </c>
      <c r="D63" s="197">
        <v>0</v>
      </c>
      <c r="E63" s="197">
        <v>0</v>
      </c>
      <c r="F63" s="197">
        <v>17.600000000000001</v>
      </c>
      <c r="G63" s="197">
        <v>0</v>
      </c>
      <c r="H63" s="197">
        <v>0</v>
      </c>
      <c r="I63" s="197">
        <v>22.27</v>
      </c>
      <c r="J63" s="197">
        <v>0</v>
      </c>
      <c r="K63" s="197">
        <v>6.55</v>
      </c>
      <c r="L63" s="197">
        <v>39.61</v>
      </c>
      <c r="M63" s="197">
        <v>0</v>
      </c>
      <c r="N63" s="197">
        <v>1.2</v>
      </c>
      <c r="O63" s="197">
        <v>1.99</v>
      </c>
      <c r="P63" s="197">
        <v>2.0099999999999998</v>
      </c>
      <c r="Q63" s="197">
        <v>0.22</v>
      </c>
      <c r="R63" s="197">
        <v>0.42</v>
      </c>
      <c r="S63" s="197">
        <v>0.26</v>
      </c>
      <c r="T63" s="197">
        <v>0</v>
      </c>
      <c r="U63" s="197">
        <v>13.07</v>
      </c>
      <c r="V63" s="197">
        <v>0</v>
      </c>
      <c r="W63" s="197">
        <v>0</v>
      </c>
      <c r="X63" s="197">
        <v>1.48</v>
      </c>
      <c r="Y63" s="197">
        <v>56.48</v>
      </c>
      <c r="Z63" s="197">
        <v>2.72</v>
      </c>
      <c r="AA63" s="197">
        <v>0.9</v>
      </c>
      <c r="AB63" s="197">
        <v>0</v>
      </c>
      <c r="AC63" s="197">
        <v>11.5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28.93</v>
      </c>
      <c r="AJ63" s="197">
        <v>0</v>
      </c>
      <c r="AK63" s="197">
        <v>2.52</v>
      </c>
      <c r="AL63" s="197">
        <v>0</v>
      </c>
      <c r="AM63" s="197">
        <v>17.16</v>
      </c>
      <c r="AN63" s="197">
        <v>0</v>
      </c>
      <c r="AO63" s="197">
        <v>129.47999999999999</v>
      </c>
      <c r="AP63" s="197">
        <v>0</v>
      </c>
    </row>
    <row r="64" spans="1:42">
      <c r="A64" t="s">
        <v>106</v>
      </c>
      <c r="B64" s="197">
        <v>0</v>
      </c>
      <c r="C64" s="197">
        <v>11.15</v>
      </c>
      <c r="D64" s="197">
        <v>0</v>
      </c>
      <c r="E64" s="197">
        <v>0</v>
      </c>
      <c r="F64" s="197">
        <v>17.600000000000001</v>
      </c>
      <c r="G64" s="197">
        <v>0</v>
      </c>
      <c r="H64" s="197">
        <v>0</v>
      </c>
      <c r="I64" s="197">
        <v>22.27</v>
      </c>
      <c r="J64" s="197">
        <v>0</v>
      </c>
      <c r="K64" s="197">
        <v>6.55</v>
      </c>
      <c r="L64" s="197">
        <v>39.61</v>
      </c>
      <c r="M64" s="197">
        <v>0</v>
      </c>
      <c r="N64" s="197">
        <v>1.2</v>
      </c>
      <c r="O64" s="197">
        <v>1.99</v>
      </c>
      <c r="P64" s="197">
        <v>2.0099999999999998</v>
      </c>
      <c r="Q64" s="197">
        <v>0.22</v>
      </c>
      <c r="R64" s="197">
        <v>0.42</v>
      </c>
      <c r="S64" s="197">
        <v>0.26</v>
      </c>
      <c r="T64" s="197">
        <v>0</v>
      </c>
      <c r="U64" s="197">
        <v>13.07</v>
      </c>
      <c r="V64" s="197">
        <v>0</v>
      </c>
      <c r="W64" s="197">
        <v>0</v>
      </c>
      <c r="X64" s="197">
        <v>1.48</v>
      </c>
      <c r="Y64" s="197">
        <v>56.48</v>
      </c>
      <c r="Z64" s="197">
        <v>2.72</v>
      </c>
      <c r="AA64" s="197">
        <v>0.9</v>
      </c>
      <c r="AB64" s="197">
        <v>0</v>
      </c>
      <c r="AC64" s="197">
        <v>11.5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28.93</v>
      </c>
      <c r="AJ64" s="197">
        <v>0</v>
      </c>
      <c r="AK64" s="197">
        <v>2.37</v>
      </c>
      <c r="AL64" s="197">
        <v>0</v>
      </c>
      <c r="AM64" s="197">
        <v>17.16</v>
      </c>
      <c r="AN64" s="197">
        <v>0</v>
      </c>
      <c r="AO64" s="197">
        <v>129.47999999999999</v>
      </c>
      <c r="AP64" s="197">
        <v>0</v>
      </c>
    </row>
    <row r="65" spans="1:42">
      <c r="A65" t="s">
        <v>107</v>
      </c>
      <c r="B65" s="197">
        <v>0</v>
      </c>
      <c r="C65" s="197">
        <v>11.15</v>
      </c>
      <c r="D65" s="197">
        <v>0</v>
      </c>
      <c r="E65" s="197">
        <v>0</v>
      </c>
      <c r="F65" s="197">
        <v>17.600000000000001</v>
      </c>
      <c r="G65" s="197">
        <v>0</v>
      </c>
      <c r="H65" s="197">
        <v>0</v>
      </c>
      <c r="I65" s="197">
        <v>22.27</v>
      </c>
      <c r="J65" s="197">
        <v>0</v>
      </c>
      <c r="K65" s="197">
        <v>6.55</v>
      </c>
      <c r="L65" s="197">
        <v>39.61</v>
      </c>
      <c r="M65" s="197">
        <v>0</v>
      </c>
      <c r="N65" s="197">
        <v>1.2</v>
      </c>
      <c r="O65" s="197">
        <v>1.99</v>
      </c>
      <c r="P65" s="197">
        <v>2.0099999999999998</v>
      </c>
      <c r="Q65" s="197">
        <v>0.22</v>
      </c>
      <c r="R65" s="197">
        <v>0.42</v>
      </c>
      <c r="S65" s="197">
        <v>0.26</v>
      </c>
      <c r="T65" s="197">
        <v>0</v>
      </c>
      <c r="U65" s="197">
        <v>13.07</v>
      </c>
      <c r="V65" s="197">
        <v>0</v>
      </c>
      <c r="W65" s="197">
        <v>0</v>
      </c>
      <c r="X65" s="197">
        <v>1.48</v>
      </c>
      <c r="Y65" s="197">
        <v>56.48</v>
      </c>
      <c r="Z65" s="197">
        <v>2.72</v>
      </c>
      <c r="AA65" s="197">
        <v>0.9</v>
      </c>
      <c r="AB65" s="197">
        <v>0</v>
      </c>
      <c r="AC65" s="197">
        <v>11.5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28.93</v>
      </c>
      <c r="AJ65" s="197">
        <v>0</v>
      </c>
      <c r="AK65" s="197">
        <v>2.37</v>
      </c>
      <c r="AL65" s="197">
        <v>0</v>
      </c>
      <c r="AM65" s="197">
        <v>17.16</v>
      </c>
      <c r="AN65" s="197">
        <v>0</v>
      </c>
      <c r="AO65" s="197">
        <v>129.47999999999999</v>
      </c>
      <c r="AP65" s="197">
        <v>0</v>
      </c>
    </row>
    <row r="66" spans="1:42">
      <c r="A66" t="s">
        <v>108</v>
      </c>
      <c r="B66" s="197">
        <v>0</v>
      </c>
      <c r="C66" s="197">
        <v>11.15</v>
      </c>
      <c r="D66" s="197">
        <v>0</v>
      </c>
      <c r="E66" s="197">
        <v>0</v>
      </c>
      <c r="F66" s="197">
        <v>17.600000000000001</v>
      </c>
      <c r="G66" s="197">
        <v>0</v>
      </c>
      <c r="H66" s="197">
        <v>0</v>
      </c>
      <c r="I66" s="197">
        <v>22.27</v>
      </c>
      <c r="J66" s="197">
        <v>0</v>
      </c>
      <c r="K66" s="197">
        <v>6.55</v>
      </c>
      <c r="L66" s="197">
        <v>39.61</v>
      </c>
      <c r="M66" s="197">
        <v>0</v>
      </c>
      <c r="N66" s="197">
        <v>1.2</v>
      </c>
      <c r="O66" s="197">
        <v>1.99</v>
      </c>
      <c r="P66" s="197">
        <v>2.0099999999999998</v>
      </c>
      <c r="Q66" s="197">
        <v>0.22</v>
      </c>
      <c r="R66" s="197">
        <v>0.42</v>
      </c>
      <c r="S66" s="197">
        <v>0.26</v>
      </c>
      <c r="T66" s="197">
        <v>0</v>
      </c>
      <c r="U66" s="197">
        <v>13.07</v>
      </c>
      <c r="V66" s="197">
        <v>0</v>
      </c>
      <c r="W66" s="197">
        <v>0</v>
      </c>
      <c r="X66" s="197">
        <v>1.48</v>
      </c>
      <c r="Y66" s="197">
        <v>56.48</v>
      </c>
      <c r="Z66" s="197">
        <v>2.72</v>
      </c>
      <c r="AA66" s="197">
        <v>0.9</v>
      </c>
      <c r="AB66" s="197">
        <v>0</v>
      </c>
      <c r="AC66" s="197">
        <v>11.5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28.93</v>
      </c>
      <c r="AJ66" s="197">
        <v>0</v>
      </c>
      <c r="AK66" s="197">
        <v>2.37</v>
      </c>
      <c r="AL66" s="197">
        <v>0</v>
      </c>
      <c r="AM66" s="197">
        <v>17.16</v>
      </c>
      <c r="AN66" s="197">
        <v>0</v>
      </c>
      <c r="AO66" s="197">
        <v>129.47999999999999</v>
      </c>
      <c r="AP66" s="197">
        <v>0</v>
      </c>
    </row>
    <row r="67" spans="1:42">
      <c r="A67" t="s">
        <v>109</v>
      </c>
      <c r="B67" s="197">
        <v>0</v>
      </c>
      <c r="C67" s="197">
        <v>11.2</v>
      </c>
      <c r="D67" s="197">
        <v>0</v>
      </c>
      <c r="E67" s="197">
        <v>0</v>
      </c>
      <c r="F67" s="197">
        <v>17.600000000000001</v>
      </c>
      <c r="G67" s="197">
        <v>0</v>
      </c>
      <c r="H67" s="197">
        <v>0</v>
      </c>
      <c r="I67" s="197">
        <v>22.27</v>
      </c>
      <c r="J67" s="197">
        <v>0</v>
      </c>
      <c r="K67" s="197">
        <v>6.55</v>
      </c>
      <c r="L67" s="197">
        <v>39.61</v>
      </c>
      <c r="M67" s="197">
        <v>0</v>
      </c>
      <c r="N67" s="197">
        <v>1.2</v>
      </c>
      <c r="O67" s="197">
        <v>1.99</v>
      </c>
      <c r="P67" s="197">
        <v>2.0099999999999998</v>
      </c>
      <c r="Q67" s="197">
        <v>0.22</v>
      </c>
      <c r="R67" s="197">
        <v>0.42</v>
      </c>
      <c r="S67" s="197">
        <v>0.26</v>
      </c>
      <c r="T67" s="197">
        <v>0</v>
      </c>
      <c r="U67" s="197">
        <v>13.07</v>
      </c>
      <c r="V67" s="197">
        <v>0</v>
      </c>
      <c r="W67" s="197">
        <v>0</v>
      </c>
      <c r="X67" s="197">
        <v>1.48</v>
      </c>
      <c r="Y67" s="197">
        <v>56.48</v>
      </c>
      <c r="Z67" s="197">
        <v>2.72</v>
      </c>
      <c r="AA67" s="197">
        <v>0.9</v>
      </c>
      <c r="AB67" s="197">
        <v>0</v>
      </c>
      <c r="AC67" s="197">
        <v>11.5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28.93</v>
      </c>
      <c r="AJ67" s="197">
        <v>0</v>
      </c>
      <c r="AK67" s="197">
        <v>2.37</v>
      </c>
      <c r="AL67" s="197">
        <v>0</v>
      </c>
      <c r="AM67" s="197">
        <v>17.16</v>
      </c>
      <c r="AN67" s="197">
        <v>0</v>
      </c>
      <c r="AO67" s="197">
        <v>129.47999999999999</v>
      </c>
      <c r="AP67" s="197">
        <v>0</v>
      </c>
    </row>
    <row r="68" spans="1:42">
      <c r="A68" t="s">
        <v>110</v>
      </c>
      <c r="B68" s="197">
        <v>0</v>
      </c>
      <c r="C68" s="197">
        <v>11.2</v>
      </c>
      <c r="D68" s="197">
        <v>0</v>
      </c>
      <c r="E68" s="197">
        <v>0</v>
      </c>
      <c r="F68" s="197">
        <v>17.600000000000001</v>
      </c>
      <c r="G68" s="197">
        <v>0</v>
      </c>
      <c r="H68" s="197">
        <v>0</v>
      </c>
      <c r="I68" s="197">
        <v>22.27</v>
      </c>
      <c r="J68" s="197">
        <v>0</v>
      </c>
      <c r="K68" s="197">
        <v>6.55</v>
      </c>
      <c r="L68" s="197">
        <v>39.61</v>
      </c>
      <c r="M68" s="197">
        <v>0</v>
      </c>
      <c r="N68" s="197">
        <v>1.2</v>
      </c>
      <c r="O68" s="197">
        <v>1.99</v>
      </c>
      <c r="P68" s="197">
        <v>2.0099999999999998</v>
      </c>
      <c r="Q68" s="197">
        <v>0.22</v>
      </c>
      <c r="R68" s="197">
        <v>0.42</v>
      </c>
      <c r="S68" s="197">
        <v>0.26</v>
      </c>
      <c r="T68" s="197">
        <v>0</v>
      </c>
      <c r="U68" s="197">
        <v>13.07</v>
      </c>
      <c r="V68" s="197">
        <v>0</v>
      </c>
      <c r="W68" s="197">
        <v>0</v>
      </c>
      <c r="X68" s="197">
        <v>1.48</v>
      </c>
      <c r="Y68" s="197">
        <v>56.48</v>
      </c>
      <c r="Z68" s="197">
        <v>2.72</v>
      </c>
      <c r="AA68" s="197">
        <v>0.9</v>
      </c>
      <c r="AB68" s="197">
        <v>0</v>
      </c>
      <c r="AC68" s="197">
        <v>11.5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28.93</v>
      </c>
      <c r="AJ68" s="197">
        <v>0</v>
      </c>
      <c r="AK68" s="197">
        <v>1.76</v>
      </c>
      <c r="AL68" s="197">
        <v>0</v>
      </c>
      <c r="AM68" s="197">
        <v>17.16</v>
      </c>
      <c r="AN68" s="197">
        <v>0</v>
      </c>
      <c r="AO68" s="197">
        <v>129.47999999999999</v>
      </c>
      <c r="AP68" s="197">
        <v>0</v>
      </c>
    </row>
    <row r="69" spans="1:42">
      <c r="A69" t="s">
        <v>111</v>
      </c>
      <c r="B69" s="197">
        <v>0</v>
      </c>
      <c r="C69" s="197">
        <v>11.2</v>
      </c>
      <c r="D69" s="197">
        <v>0</v>
      </c>
      <c r="E69" s="197">
        <v>0</v>
      </c>
      <c r="F69" s="197">
        <v>17.600000000000001</v>
      </c>
      <c r="G69" s="197">
        <v>0</v>
      </c>
      <c r="H69" s="197">
        <v>0</v>
      </c>
      <c r="I69" s="197">
        <v>22.27</v>
      </c>
      <c r="J69" s="197">
        <v>0</v>
      </c>
      <c r="K69" s="197">
        <v>6.55</v>
      </c>
      <c r="L69" s="197">
        <v>39.61</v>
      </c>
      <c r="M69" s="197">
        <v>0</v>
      </c>
      <c r="N69" s="197">
        <v>1.2</v>
      </c>
      <c r="O69" s="197">
        <v>1.99</v>
      </c>
      <c r="P69" s="197">
        <v>2</v>
      </c>
      <c r="Q69" s="197">
        <v>0.22</v>
      </c>
      <c r="R69" s="197">
        <v>0.42</v>
      </c>
      <c r="S69" s="197">
        <v>0.26</v>
      </c>
      <c r="T69" s="197">
        <v>0</v>
      </c>
      <c r="U69" s="197">
        <v>13.07</v>
      </c>
      <c r="V69" s="197">
        <v>0</v>
      </c>
      <c r="W69" s="197">
        <v>0</v>
      </c>
      <c r="X69" s="197">
        <v>1.48</v>
      </c>
      <c r="Y69" s="197">
        <v>56.48</v>
      </c>
      <c r="Z69" s="197">
        <v>2.72</v>
      </c>
      <c r="AA69" s="197">
        <v>0.9</v>
      </c>
      <c r="AB69" s="197">
        <v>0</v>
      </c>
      <c r="AC69" s="197">
        <v>11.5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28.93</v>
      </c>
      <c r="AJ69" s="197">
        <v>0</v>
      </c>
      <c r="AK69" s="197">
        <v>2.0699999999999998</v>
      </c>
      <c r="AL69" s="197">
        <v>0</v>
      </c>
      <c r="AM69" s="197">
        <v>17.16</v>
      </c>
      <c r="AN69" s="197">
        <v>0</v>
      </c>
      <c r="AO69" s="197">
        <v>129.47999999999999</v>
      </c>
      <c r="AP69" s="197">
        <v>0</v>
      </c>
    </row>
    <row r="70" spans="1:42">
      <c r="A70" t="s">
        <v>112</v>
      </c>
      <c r="B70" s="197">
        <v>0</v>
      </c>
      <c r="C70" s="197">
        <v>11.2</v>
      </c>
      <c r="D70" s="197">
        <v>0</v>
      </c>
      <c r="E70" s="197">
        <v>0</v>
      </c>
      <c r="F70" s="197">
        <v>17.600000000000001</v>
      </c>
      <c r="G70" s="197">
        <v>0</v>
      </c>
      <c r="H70" s="197">
        <v>0</v>
      </c>
      <c r="I70" s="197">
        <v>22.27</v>
      </c>
      <c r="J70" s="197">
        <v>0</v>
      </c>
      <c r="K70" s="197">
        <v>6.55</v>
      </c>
      <c r="L70" s="197">
        <v>39.61</v>
      </c>
      <c r="M70" s="197">
        <v>0</v>
      </c>
      <c r="N70" s="197">
        <v>1.2</v>
      </c>
      <c r="O70" s="197">
        <v>1.99</v>
      </c>
      <c r="P70" s="197">
        <v>2</v>
      </c>
      <c r="Q70" s="197">
        <v>0.22</v>
      </c>
      <c r="R70" s="197">
        <v>0.42</v>
      </c>
      <c r="S70" s="197">
        <v>0.26</v>
      </c>
      <c r="T70" s="197">
        <v>0</v>
      </c>
      <c r="U70" s="197">
        <v>13.07</v>
      </c>
      <c r="V70" s="197">
        <v>0</v>
      </c>
      <c r="W70" s="197">
        <v>0</v>
      </c>
      <c r="X70" s="197">
        <v>1.48</v>
      </c>
      <c r="Y70" s="197">
        <v>56.48</v>
      </c>
      <c r="Z70" s="197">
        <v>2.72</v>
      </c>
      <c r="AA70" s="197">
        <v>0.9</v>
      </c>
      <c r="AB70" s="197">
        <v>0</v>
      </c>
      <c r="AC70" s="197">
        <v>11.5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28.93</v>
      </c>
      <c r="AJ70" s="197">
        <v>0</v>
      </c>
      <c r="AK70" s="197">
        <v>2.37</v>
      </c>
      <c r="AL70" s="197">
        <v>0</v>
      </c>
      <c r="AM70" s="197">
        <v>17.16</v>
      </c>
      <c r="AN70" s="197">
        <v>0</v>
      </c>
      <c r="AO70" s="197">
        <v>129.47999999999999</v>
      </c>
      <c r="AP70" s="197">
        <v>0</v>
      </c>
    </row>
    <row r="71" spans="1:42">
      <c r="A71" t="s">
        <v>113</v>
      </c>
      <c r="B71" s="197">
        <v>0</v>
      </c>
      <c r="C71" s="197">
        <v>11.2</v>
      </c>
      <c r="D71" s="197">
        <v>0</v>
      </c>
      <c r="E71" s="197">
        <v>0</v>
      </c>
      <c r="F71" s="197">
        <v>17.600000000000001</v>
      </c>
      <c r="G71" s="197">
        <v>0</v>
      </c>
      <c r="H71" s="197">
        <v>0</v>
      </c>
      <c r="I71" s="197">
        <v>22.27</v>
      </c>
      <c r="J71" s="197">
        <v>0</v>
      </c>
      <c r="K71" s="197">
        <v>6.55</v>
      </c>
      <c r="L71" s="197">
        <v>39.61</v>
      </c>
      <c r="M71" s="197">
        <v>0</v>
      </c>
      <c r="N71" s="197">
        <v>1.2</v>
      </c>
      <c r="O71" s="197">
        <v>1.99</v>
      </c>
      <c r="P71" s="197">
        <v>2</v>
      </c>
      <c r="Q71" s="197">
        <v>0.22</v>
      </c>
      <c r="R71" s="197">
        <v>0.42</v>
      </c>
      <c r="S71" s="197">
        <v>0.26</v>
      </c>
      <c r="T71" s="197">
        <v>0</v>
      </c>
      <c r="U71" s="197">
        <v>13.07</v>
      </c>
      <c r="V71" s="197">
        <v>0</v>
      </c>
      <c r="W71" s="197">
        <v>0</v>
      </c>
      <c r="X71" s="197">
        <v>1.48</v>
      </c>
      <c r="Y71" s="197">
        <v>56.48</v>
      </c>
      <c r="Z71" s="197">
        <v>2.72</v>
      </c>
      <c r="AA71" s="197">
        <v>0.9</v>
      </c>
      <c r="AB71" s="197">
        <v>0</v>
      </c>
      <c r="AC71" s="197">
        <v>11.5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28.93</v>
      </c>
      <c r="AJ71" s="197">
        <v>0</v>
      </c>
      <c r="AK71" s="197">
        <v>2.67</v>
      </c>
      <c r="AL71" s="197">
        <v>0</v>
      </c>
      <c r="AM71" s="197">
        <v>17.16</v>
      </c>
      <c r="AN71" s="197">
        <v>0</v>
      </c>
      <c r="AO71" s="197">
        <v>129.47999999999999</v>
      </c>
      <c r="AP71" s="197">
        <v>0</v>
      </c>
    </row>
    <row r="72" spans="1:42">
      <c r="A72" t="s">
        <v>114</v>
      </c>
      <c r="B72" s="197">
        <v>0</v>
      </c>
      <c r="C72" s="197">
        <v>11.2</v>
      </c>
      <c r="D72" s="197">
        <v>0</v>
      </c>
      <c r="E72" s="197">
        <v>0</v>
      </c>
      <c r="F72" s="197">
        <v>17.600000000000001</v>
      </c>
      <c r="G72" s="197">
        <v>0</v>
      </c>
      <c r="H72" s="197">
        <v>0</v>
      </c>
      <c r="I72" s="197">
        <v>22.27</v>
      </c>
      <c r="J72" s="197">
        <v>0</v>
      </c>
      <c r="K72" s="197">
        <v>6.55</v>
      </c>
      <c r="L72" s="197">
        <v>39.61</v>
      </c>
      <c r="M72" s="197">
        <v>0</v>
      </c>
      <c r="N72" s="197">
        <v>1.2</v>
      </c>
      <c r="O72" s="197">
        <v>1.99</v>
      </c>
      <c r="P72" s="197">
        <v>2</v>
      </c>
      <c r="Q72" s="197">
        <v>0.22</v>
      </c>
      <c r="R72" s="197">
        <v>0.42</v>
      </c>
      <c r="S72" s="197">
        <v>0.26</v>
      </c>
      <c r="T72" s="197">
        <v>0</v>
      </c>
      <c r="U72" s="197">
        <v>13.07</v>
      </c>
      <c r="V72" s="197">
        <v>0</v>
      </c>
      <c r="W72" s="197">
        <v>0</v>
      </c>
      <c r="X72" s="197">
        <v>1.48</v>
      </c>
      <c r="Y72" s="197">
        <v>56.48</v>
      </c>
      <c r="Z72" s="197">
        <v>2.72</v>
      </c>
      <c r="AA72" s="197">
        <v>0.9</v>
      </c>
      <c r="AB72" s="197">
        <v>0</v>
      </c>
      <c r="AC72" s="197">
        <v>11.5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28.93</v>
      </c>
      <c r="AJ72" s="197">
        <v>0</v>
      </c>
      <c r="AK72" s="197">
        <v>2.82</v>
      </c>
      <c r="AL72" s="197">
        <v>0</v>
      </c>
      <c r="AM72" s="197">
        <v>17.16</v>
      </c>
      <c r="AN72" s="197">
        <v>0</v>
      </c>
      <c r="AO72" s="197">
        <v>129.47999999999999</v>
      </c>
      <c r="AP72" s="197">
        <v>0</v>
      </c>
    </row>
    <row r="73" spans="1:42">
      <c r="A73" t="s">
        <v>115</v>
      </c>
      <c r="B73" s="197">
        <v>0</v>
      </c>
      <c r="C73" s="197">
        <v>11.2</v>
      </c>
      <c r="D73" s="197">
        <v>0</v>
      </c>
      <c r="E73" s="197">
        <v>0</v>
      </c>
      <c r="F73" s="197">
        <v>17.600000000000001</v>
      </c>
      <c r="G73" s="197">
        <v>0</v>
      </c>
      <c r="H73" s="197">
        <v>0</v>
      </c>
      <c r="I73" s="197">
        <v>22.27</v>
      </c>
      <c r="J73" s="197">
        <v>0</v>
      </c>
      <c r="K73" s="197">
        <v>6.55</v>
      </c>
      <c r="L73" s="197">
        <v>39.61</v>
      </c>
      <c r="M73" s="197">
        <v>0</v>
      </c>
      <c r="N73" s="197">
        <v>1.2</v>
      </c>
      <c r="O73" s="197">
        <v>1.99</v>
      </c>
      <c r="P73" s="197">
        <v>2</v>
      </c>
      <c r="Q73" s="197">
        <v>0.22</v>
      </c>
      <c r="R73" s="197">
        <v>0.42</v>
      </c>
      <c r="S73" s="197">
        <v>0.26</v>
      </c>
      <c r="T73" s="197">
        <v>0</v>
      </c>
      <c r="U73" s="197">
        <v>13.07</v>
      </c>
      <c r="V73" s="197">
        <v>0</v>
      </c>
      <c r="W73" s="197">
        <v>0</v>
      </c>
      <c r="X73" s="197">
        <v>1.48</v>
      </c>
      <c r="Y73" s="197">
        <v>56.48</v>
      </c>
      <c r="Z73" s="197">
        <v>2.72</v>
      </c>
      <c r="AA73" s="197">
        <v>0.9</v>
      </c>
      <c r="AB73" s="197">
        <v>0</v>
      </c>
      <c r="AC73" s="197">
        <v>11.5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28.93</v>
      </c>
      <c r="AJ73" s="197">
        <v>0</v>
      </c>
      <c r="AK73" s="197">
        <v>3.12</v>
      </c>
      <c r="AL73" s="197">
        <v>0</v>
      </c>
      <c r="AM73" s="197">
        <v>17.16</v>
      </c>
      <c r="AN73" s="197">
        <v>0</v>
      </c>
      <c r="AO73" s="197">
        <v>129.47999999999999</v>
      </c>
      <c r="AP73" s="197">
        <v>0</v>
      </c>
    </row>
    <row r="74" spans="1:42">
      <c r="A74" t="s">
        <v>116</v>
      </c>
      <c r="B74" s="197">
        <v>0</v>
      </c>
      <c r="C74" s="197">
        <v>11.2</v>
      </c>
      <c r="D74" s="197">
        <v>0</v>
      </c>
      <c r="E74" s="197">
        <v>0</v>
      </c>
      <c r="F74" s="197">
        <v>17.600000000000001</v>
      </c>
      <c r="G74" s="197">
        <v>0</v>
      </c>
      <c r="H74" s="197">
        <v>0</v>
      </c>
      <c r="I74" s="197">
        <v>22.27</v>
      </c>
      <c r="J74" s="197">
        <v>0</v>
      </c>
      <c r="K74" s="197">
        <v>6.55</v>
      </c>
      <c r="L74" s="197">
        <v>39.61</v>
      </c>
      <c r="M74" s="197">
        <v>0</v>
      </c>
      <c r="N74" s="197">
        <v>1.2</v>
      </c>
      <c r="O74" s="197">
        <v>1.99</v>
      </c>
      <c r="P74" s="197">
        <v>2</v>
      </c>
      <c r="Q74" s="197">
        <v>0.22</v>
      </c>
      <c r="R74" s="197">
        <v>0.42</v>
      </c>
      <c r="S74" s="197">
        <v>0.26</v>
      </c>
      <c r="T74" s="197">
        <v>0</v>
      </c>
      <c r="U74" s="197">
        <v>13.07</v>
      </c>
      <c r="V74" s="197">
        <v>0</v>
      </c>
      <c r="W74" s="197">
        <v>0</v>
      </c>
      <c r="X74" s="197">
        <v>1.48</v>
      </c>
      <c r="Y74" s="197">
        <v>56.48</v>
      </c>
      <c r="Z74" s="197">
        <v>2.72</v>
      </c>
      <c r="AA74" s="197">
        <v>0.9</v>
      </c>
      <c r="AB74" s="197">
        <v>0</v>
      </c>
      <c r="AC74" s="197">
        <v>11.5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28.93</v>
      </c>
      <c r="AJ74" s="197">
        <v>0</v>
      </c>
      <c r="AK74" s="197">
        <v>2.97</v>
      </c>
      <c r="AL74" s="197">
        <v>0</v>
      </c>
      <c r="AM74" s="197">
        <v>17.16</v>
      </c>
      <c r="AN74" s="197">
        <v>0</v>
      </c>
      <c r="AO74" s="197">
        <v>129.47999999999999</v>
      </c>
      <c r="AP74" s="197">
        <v>0</v>
      </c>
    </row>
    <row r="75" spans="1:42">
      <c r="A75" t="s">
        <v>117</v>
      </c>
      <c r="B75" s="197">
        <v>0</v>
      </c>
      <c r="C75" s="197">
        <v>11.2</v>
      </c>
      <c r="D75" s="197">
        <v>0</v>
      </c>
      <c r="E75" s="197">
        <v>0</v>
      </c>
      <c r="F75" s="197">
        <v>17.600000000000001</v>
      </c>
      <c r="G75" s="197">
        <v>0</v>
      </c>
      <c r="H75" s="197">
        <v>0</v>
      </c>
      <c r="I75" s="197">
        <v>22.27</v>
      </c>
      <c r="J75" s="197">
        <v>0</v>
      </c>
      <c r="K75" s="197">
        <v>6.55</v>
      </c>
      <c r="L75" s="197">
        <v>39.61</v>
      </c>
      <c r="M75" s="197">
        <v>0</v>
      </c>
      <c r="N75" s="197">
        <v>1.2</v>
      </c>
      <c r="O75" s="197">
        <v>1.99</v>
      </c>
      <c r="P75" s="197">
        <v>2.19</v>
      </c>
      <c r="Q75" s="197">
        <v>0.22</v>
      </c>
      <c r="R75" s="197">
        <v>0.42</v>
      </c>
      <c r="S75" s="197">
        <v>0.26</v>
      </c>
      <c r="T75" s="197">
        <v>0</v>
      </c>
      <c r="U75" s="197">
        <v>13.07</v>
      </c>
      <c r="V75" s="197">
        <v>0</v>
      </c>
      <c r="W75" s="197">
        <v>0</v>
      </c>
      <c r="X75" s="197">
        <v>1.48</v>
      </c>
      <c r="Y75" s="197">
        <v>56.48</v>
      </c>
      <c r="Z75" s="197">
        <v>2.72</v>
      </c>
      <c r="AA75" s="197">
        <v>0.9</v>
      </c>
      <c r="AB75" s="197">
        <v>0</v>
      </c>
      <c r="AC75" s="197">
        <v>11.5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29.57</v>
      </c>
      <c r="AJ75" s="197">
        <v>0</v>
      </c>
      <c r="AK75" s="197">
        <v>3.12</v>
      </c>
      <c r="AL75" s="197">
        <v>0</v>
      </c>
      <c r="AM75" s="197">
        <v>17.16</v>
      </c>
      <c r="AN75" s="197">
        <v>0</v>
      </c>
      <c r="AO75" s="197">
        <v>129.47999999999999</v>
      </c>
      <c r="AP75" s="197">
        <v>0</v>
      </c>
    </row>
    <row r="76" spans="1:42">
      <c r="A76" t="s">
        <v>118</v>
      </c>
      <c r="B76" s="197">
        <v>0</v>
      </c>
      <c r="C76" s="197">
        <v>11.2</v>
      </c>
      <c r="D76" s="197">
        <v>0</v>
      </c>
      <c r="E76" s="197">
        <v>0</v>
      </c>
      <c r="F76" s="197">
        <v>17.600000000000001</v>
      </c>
      <c r="G76" s="197">
        <v>0</v>
      </c>
      <c r="H76" s="197">
        <v>0</v>
      </c>
      <c r="I76" s="197">
        <v>22.27</v>
      </c>
      <c r="J76" s="197">
        <v>0</v>
      </c>
      <c r="K76" s="197">
        <v>6.55</v>
      </c>
      <c r="L76" s="197">
        <v>39.61</v>
      </c>
      <c r="M76" s="197">
        <v>0</v>
      </c>
      <c r="N76" s="197">
        <v>1.2</v>
      </c>
      <c r="O76" s="197">
        <v>1.99</v>
      </c>
      <c r="P76" s="197">
        <v>2.19</v>
      </c>
      <c r="Q76" s="197">
        <v>0.22</v>
      </c>
      <c r="R76" s="197">
        <v>0.42</v>
      </c>
      <c r="S76" s="197">
        <v>0.26</v>
      </c>
      <c r="T76" s="197">
        <v>0</v>
      </c>
      <c r="U76" s="197">
        <v>13.07</v>
      </c>
      <c r="V76" s="197">
        <v>0</v>
      </c>
      <c r="W76" s="197">
        <v>0</v>
      </c>
      <c r="X76" s="197">
        <v>1.48</v>
      </c>
      <c r="Y76" s="197">
        <v>56.48</v>
      </c>
      <c r="Z76" s="197">
        <v>2.72</v>
      </c>
      <c r="AA76" s="197">
        <v>0.9</v>
      </c>
      <c r="AB76" s="197">
        <v>0</v>
      </c>
      <c r="AC76" s="197">
        <v>11.5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29.57</v>
      </c>
      <c r="AJ76" s="197">
        <v>0</v>
      </c>
      <c r="AK76" s="197">
        <v>3.12</v>
      </c>
      <c r="AL76" s="197">
        <v>0</v>
      </c>
      <c r="AM76" s="197">
        <v>17.16</v>
      </c>
      <c r="AN76" s="197">
        <v>0</v>
      </c>
      <c r="AO76" s="197">
        <v>129.47999999999999</v>
      </c>
      <c r="AP76" s="197">
        <v>0</v>
      </c>
    </row>
    <row r="77" spans="1:42">
      <c r="A77" t="s">
        <v>119</v>
      </c>
      <c r="B77" s="197">
        <v>0</v>
      </c>
      <c r="C77" s="197">
        <v>11.2</v>
      </c>
      <c r="D77" s="197">
        <v>0</v>
      </c>
      <c r="E77" s="197">
        <v>0</v>
      </c>
      <c r="F77" s="197">
        <v>17.600000000000001</v>
      </c>
      <c r="G77" s="197">
        <v>0</v>
      </c>
      <c r="H77" s="197">
        <v>0</v>
      </c>
      <c r="I77" s="197">
        <v>22.27</v>
      </c>
      <c r="J77" s="197">
        <v>0</v>
      </c>
      <c r="K77" s="197">
        <v>6.55</v>
      </c>
      <c r="L77" s="197">
        <v>39.61</v>
      </c>
      <c r="M77" s="197">
        <v>0</v>
      </c>
      <c r="N77" s="197">
        <v>1.2</v>
      </c>
      <c r="O77" s="197">
        <v>1.99</v>
      </c>
      <c r="P77" s="197">
        <v>2.19</v>
      </c>
      <c r="Q77" s="197">
        <v>0.22</v>
      </c>
      <c r="R77" s="197">
        <v>0.42</v>
      </c>
      <c r="S77" s="197">
        <v>0.26</v>
      </c>
      <c r="T77" s="197">
        <v>0</v>
      </c>
      <c r="U77" s="197">
        <v>13.07</v>
      </c>
      <c r="V77" s="197">
        <v>0</v>
      </c>
      <c r="W77" s="197">
        <v>0</v>
      </c>
      <c r="X77" s="197">
        <v>1.48</v>
      </c>
      <c r="Y77" s="197">
        <v>56.48</v>
      </c>
      <c r="Z77" s="197">
        <v>2.72</v>
      </c>
      <c r="AA77" s="197">
        <v>0.9</v>
      </c>
      <c r="AB77" s="197">
        <v>0</v>
      </c>
      <c r="AC77" s="197">
        <v>11.5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29.57</v>
      </c>
      <c r="AJ77" s="197">
        <v>0</v>
      </c>
      <c r="AK77" s="197">
        <v>3.12</v>
      </c>
      <c r="AL77" s="197">
        <v>0</v>
      </c>
      <c r="AM77" s="197">
        <v>17.16</v>
      </c>
      <c r="AN77" s="197">
        <v>0</v>
      </c>
      <c r="AO77" s="197">
        <v>129.47999999999999</v>
      </c>
      <c r="AP77" s="197">
        <v>0</v>
      </c>
    </row>
    <row r="78" spans="1:42">
      <c r="A78" t="s">
        <v>120</v>
      </c>
      <c r="B78" s="197">
        <v>0</v>
      </c>
      <c r="C78" s="197">
        <v>11.2</v>
      </c>
      <c r="D78" s="197">
        <v>0</v>
      </c>
      <c r="E78" s="197">
        <v>0</v>
      </c>
      <c r="F78" s="197">
        <v>17.600000000000001</v>
      </c>
      <c r="G78" s="197">
        <v>0</v>
      </c>
      <c r="H78" s="197">
        <v>0</v>
      </c>
      <c r="I78" s="197">
        <v>22.27</v>
      </c>
      <c r="J78" s="197">
        <v>0</v>
      </c>
      <c r="K78" s="197">
        <v>6.55</v>
      </c>
      <c r="L78" s="197">
        <v>39.61</v>
      </c>
      <c r="M78" s="197">
        <v>0</v>
      </c>
      <c r="N78" s="197">
        <v>1.2</v>
      </c>
      <c r="O78" s="197">
        <v>1.99</v>
      </c>
      <c r="P78" s="197">
        <v>2.19</v>
      </c>
      <c r="Q78" s="197">
        <v>0.22</v>
      </c>
      <c r="R78" s="197">
        <v>0.42</v>
      </c>
      <c r="S78" s="197">
        <v>0.26</v>
      </c>
      <c r="T78" s="197">
        <v>0</v>
      </c>
      <c r="U78" s="197">
        <v>13.07</v>
      </c>
      <c r="V78" s="197">
        <v>0</v>
      </c>
      <c r="W78" s="197">
        <v>0</v>
      </c>
      <c r="X78" s="197">
        <v>1.48</v>
      </c>
      <c r="Y78" s="197">
        <v>56.48</v>
      </c>
      <c r="Z78" s="197">
        <v>2.72</v>
      </c>
      <c r="AA78" s="197">
        <v>0.9</v>
      </c>
      <c r="AB78" s="197">
        <v>0</v>
      </c>
      <c r="AC78" s="197">
        <v>11.5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29.57</v>
      </c>
      <c r="AJ78" s="197">
        <v>0</v>
      </c>
      <c r="AK78" s="197">
        <v>3.12</v>
      </c>
      <c r="AL78" s="197">
        <v>0</v>
      </c>
      <c r="AM78" s="197">
        <v>17.16</v>
      </c>
      <c r="AN78" s="197">
        <v>0</v>
      </c>
      <c r="AO78" s="197">
        <v>129.47999999999999</v>
      </c>
      <c r="AP78" s="197">
        <v>0</v>
      </c>
    </row>
    <row r="79" spans="1:42">
      <c r="A79" t="s">
        <v>121</v>
      </c>
      <c r="B79" s="197">
        <v>0</v>
      </c>
      <c r="C79" s="197">
        <v>11.25</v>
      </c>
      <c r="D79" s="197">
        <v>0</v>
      </c>
      <c r="E79" s="197">
        <v>0</v>
      </c>
      <c r="F79" s="197">
        <v>17.600000000000001</v>
      </c>
      <c r="G79" s="197">
        <v>0</v>
      </c>
      <c r="H79" s="197">
        <v>0</v>
      </c>
      <c r="I79" s="197">
        <v>22.27</v>
      </c>
      <c r="J79" s="197">
        <v>0</v>
      </c>
      <c r="K79" s="197">
        <v>6.55</v>
      </c>
      <c r="L79" s="197">
        <v>39.61</v>
      </c>
      <c r="M79" s="197">
        <v>0</v>
      </c>
      <c r="N79" s="197">
        <v>1.2</v>
      </c>
      <c r="O79" s="197">
        <v>1.99</v>
      </c>
      <c r="P79" s="197">
        <v>2.19</v>
      </c>
      <c r="Q79" s="197">
        <v>0.22</v>
      </c>
      <c r="R79" s="197">
        <v>0.42</v>
      </c>
      <c r="S79" s="197">
        <v>0.26</v>
      </c>
      <c r="T79" s="197">
        <v>0</v>
      </c>
      <c r="U79" s="197">
        <v>13.07</v>
      </c>
      <c r="V79" s="197">
        <v>0</v>
      </c>
      <c r="W79" s="197">
        <v>0</v>
      </c>
      <c r="X79" s="197">
        <v>1.48</v>
      </c>
      <c r="Y79" s="197">
        <v>56.48</v>
      </c>
      <c r="Z79" s="197">
        <v>2.72</v>
      </c>
      <c r="AA79" s="197">
        <v>0.9</v>
      </c>
      <c r="AB79" s="197">
        <v>0</v>
      </c>
      <c r="AC79" s="197">
        <v>11.5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29.57</v>
      </c>
      <c r="AJ79" s="197">
        <v>0</v>
      </c>
      <c r="AK79" s="197">
        <v>3.12</v>
      </c>
      <c r="AL79" s="197">
        <v>0</v>
      </c>
      <c r="AM79" s="197">
        <v>17.16</v>
      </c>
      <c r="AN79" s="197">
        <v>0</v>
      </c>
      <c r="AO79" s="197">
        <v>129.47999999999999</v>
      </c>
      <c r="AP79" s="197">
        <v>0</v>
      </c>
    </row>
    <row r="80" spans="1:42">
      <c r="A80" t="s">
        <v>122</v>
      </c>
      <c r="B80" s="197">
        <v>0</v>
      </c>
      <c r="C80" s="197">
        <v>11.25</v>
      </c>
      <c r="D80" s="197">
        <v>0</v>
      </c>
      <c r="E80" s="197">
        <v>0</v>
      </c>
      <c r="F80" s="197">
        <v>17.600000000000001</v>
      </c>
      <c r="G80" s="197">
        <v>0</v>
      </c>
      <c r="H80" s="197">
        <v>0</v>
      </c>
      <c r="I80" s="197">
        <v>22.55</v>
      </c>
      <c r="J80" s="197">
        <v>0</v>
      </c>
      <c r="K80" s="197">
        <v>6.55</v>
      </c>
      <c r="L80" s="197">
        <v>39.61</v>
      </c>
      <c r="M80" s="197">
        <v>0</v>
      </c>
      <c r="N80" s="197">
        <v>1.2</v>
      </c>
      <c r="O80" s="197">
        <v>1.99</v>
      </c>
      <c r="P80" s="197">
        <v>2.19</v>
      </c>
      <c r="Q80" s="197">
        <v>0.22</v>
      </c>
      <c r="R80" s="197">
        <v>0.42</v>
      </c>
      <c r="S80" s="197">
        <v>0.26</v>
      </c>
      <c r="T80" s="197">
        <v>0</v>
      </c>
      <c r="U80" s="197">
        <v>13.07</v>
      </c>
      <c r="V80" s="197">
        <v>0</v>
      </c>
      <c r="W80" s="197">
        <v>0</v>
      </c>
      <c r="X80" s="197">
        <v>1.48</v>
      </c>
      <c r="Y80" s="197">
        <v>56.48</v>
      </c>
      <c r="Z80" s="197">
        <v>2.72</v>
      </c>
      <c r="AA80" s="197">
        <v>0.9</v>
      </c>
      <c r="AB80" s="197">
        <v>0</v>
      </c>
      <c r="AC80" s="197">
        <v>11.5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29.57</v>
      </c>
      <c r="AJ80" s="197">
        <v>0</v>
      </c>
      <c r="AK80" s="197">
        <v>3.12</v>
      </c>
      <c r="AL80" s="197">
        <v>0</v>
      </c>
      <c r="AM80" s="197">
        <v>17.16</v>
      </c>
      <c r="AN80" s="197">
        <v>0</v>
      </c>
      <c r="AO80" s="197">
        <v>129.47999999999999</v>
      </c>
      <c r="AP80" s="197">
        <v>0</v>
      </c>
    </row>
    <row r="81" spans="1:42">
      <c r="A81" t="s">
        <v>123</v>
      </c>
      <c r="B81" s="197">
        <v>0</v>
      </c>
      <c r="C81" s="197">
        <v>11.25</v>
      </c>
      <c r="D81" s="197">
        <v>0</v>
      </c>
      <c r="E81" s="197">
        <v>0</v>
      </c>
      <c r="F81" s="197">
        <v>17.600000000000001</v>
      </c>
      <c r="G81" s="197">
        <v>0</v>
      </c>
      <c r="H81" s="197">
        <v>0</v>
      </c>
      <c r="I81" s="197">
        <v>22.55</v>
      </c>
      <c r="J81" s="197">
        <v>0</v>
      </c>
      <c r="K81" s="197">
        <v>6.55</v>
      </c>
      <c r="L81" s="197">
        <v>39.61</v>
      </c>
      <c r="M81" s="197">
        <v>0</v>
      </c>
      <c r="N81" s="197">
        <v>1.2</v>
      </c>
      <c r="O81" s="197">
        <v>1.99</v>
      </c>
      <c r="P81" s="197">
        <v>1.99</v>
      </c>
      <c r="Q81" s="197">
        <v>0.22</v>
      </c>
      <c r="R81" s="197">
        <v>0.42</v>
      </c>
      <c r="S81" s="197">
        <v>0.26</v>
      </c>
      <c r="T81" s="197">
        <v>0</v>
      </c>
      <c r="U81" s="197">
        <v>13.07</v>
      </c>
      <c r="V81" s="197">
        <v>0</v>
      </c>
      <c r="W81" s="197">
        <v>0</v>
      </c>
      <c r="X81" s="197">
        <v>1.48</v>
      </c>
      <c r="Y81" s="197">
        <v>56.48</v>
      </c>
      <c r="Z81" s="197">
        <v>2.72</v>
      </c>
      <c r="AA81" s="197">
        <v>0.9</v>
      </c>
      <c r="AB81" s="197">
        <v>0</v>
      </c>
      <c r="AC81" s="197">
        <v>11.5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29.57</v>
      </c>
      <c r="AJ81" s="197">
        <v>0</v>
      </c>
      <c r="AK81" s="197">
        <v>3.12</v>
      </c>
      <c r="AL81" s="197">
        <v>0</v>
      </c>
      <c r="AM81" s="197">
        <v>17.16</v>
      </c>
      <c r="AN81" s="197">
        <v>0</v>
      </c>
      <c r="AO81" s="197">
        <v>129.47999999999999</v>
      </c>
      <c r="AP81" s="197">
        <v>0</v>
      </c>
    </row>
    <row r="82" spans="1:42">
      <c r="A82" t="s">
        <v>124</v>
      </c>
      <c r="B82" s="197">
        <v>0</v>
      </c>
      <c r="C82" s="197">
        <v>11.25</v>
      </c>
      <c r="D82" s="197">
        <v>0</v>
      </c>
      <c r="E82" s="197">
        <v>0</v>
      </c>
      <c r="F82" s="197">
        <v>17.600000000000001</v>
      </c>
      <c r="G82" s="197">
        <v>0</v>
      </c>
      <c r="H82" s="197">
        <v>0</v>
      </c>
      <c r="I82" s="197">
        <v>22.55</v>
      </c>
      <c r="J82" s="197">
        <v>0</v>
      </c>
      <c r="K82" s="197">
        <v>6.55</v>
      </c>
      <c r="L82" s="197">
        <v>39.61</v>
      </c>
      <c r="M82" s="197">
        <v>0</v>
      </c>
      <c r="N82" s="197">
        <v>1.2</v>
      </c>
      <c r="O82" s="197">
        <v>1.99</v>
      </c>
      <c r="P82" s="197">
        <v>2</v>
      </c>
      <c r="Q82" s="197">
        <v>0.22</v>
      </c>
      <c r="R82" s="197">
        <v>0.42</v>
      </c>
      <c r="S82" s="197">
        <v>0.26</v>
      </c>
      <c r="T82" s="197">
        <v>0</v>
      </c>
      <c r="U82" s="197">
        <v>13.07</v>
      </c>
      <c r="V82" s="197">
        <v>0</v>
      </c>
      <c r="W82" s="197">
        <v>0</v>
      </c>
      <c r="X82" s="197">
        <v>1.48</v>
      </c>
      <c r="Y82" s="197">
        <v>56.48</v>
      </c>
      <c r="Z82" s="197">
        <v>2.72</v>
      </c>
      <c r="AA82" s="197">
        <v>0.9</v>
      </c>
      <c r="AB82" s="197">
        <v>0</v>
      </c>
      <c r="AC82" s="197">
        <v>11.5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29.57</v>
      </c>
      <c r="AJ82" s="197">
        <v>0</v>
      </c>
      <c r="AK82" s="197">
        <v>3.12</v>
      </c>
      <c r="AL82" s="197">
        <v>0</v>
      </c>
      <c r="AM82" s="197">
        <v>17.16</v>
      </c>
      <c r="AN82" s="197">
        <v>0</v>
      </c>
      <c r="AO82" s="197">
        <v>129.47999999999999</v>
      </c>
      <c r="AP82" s="197">
        <v>0</v>
      </c>
    </row>
    <row r="83" spans="1:42">
      <c r="A83" t="s">
        <v>125</v>
      </c>
      <c r="B83" s="197">
        <v>0</v>
      </c>
      <c r="C83" s="197">
        <v>11.25</v>
      </c>
      <c r="D83" s="197">
        <v>0</v>
      </c>
      <c r="E83" s="197">
        <v>0</v>
      </c>
      <c r="F83" s="197">
        <v>17.600000000000001</v>
      </c>
      <c r="G83" s="197">
        <v>0</v>
      </c>
      <c r="H83" s="197">
        <v>0</v>
      </c>
      <c r="I83" s="197">
        <v>22.55</v>
      </c>
      <c r="J83" s="197">
        <v>0</v>
      </c>
      <c r="K83" s="197">
        <v>6.55</v>
      </c>
      <c r="L83" s="197">
        <v>39.61</v>
      </c>
      <c r="M83" s="197">
        <v>0</v>
      </c>
      <c r="N83" s="197">
        <v>1.2</v>
      </c>
      <c r="O83" s="197">
        <v>1.99</v>
      </c>
      <c r="P83" s="197">
        <v>2</v>
      </c>
      <c r="Q83" s="197">
        <v>0.22</v>
      </c>
      <c r="R83" s="197">
        <v>0.42</v>
      </c>
      <c r="S83" s="197">
        <v>0.26</v>
      </c>
      <c r="T83" s="197">
        <v>0</v>
      </c>
      <c r="U83" s="197">
        <v>13.07</v>
      </c>
      <c r="V83" s="197">
        <v>0</v>
      </c>
      <c r="W83" s="197">
        <v>0</v>
      </c>
      <c r="X83" s="197">
        <v>1.48</v>
      </c>
      <c r="Y83" s="197">
        <v>56.48</v>
      </c>
      <c r="Z83" s="197">
        <v>2.72</v>
      </c>
      <c r="AA83" s="197">
        <v>0.9</v>
      </c>
      <c r="AB83" s="197">
        <v>0</v>
      </c>
      <c r="AC83" s="197">
        <v>11.8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29.57</v>
      </c>
      <c r="AJ83" s="197">
        <v>0</v>
      </c>
      <c r="AK83" s="197">
        <v>3.12</v>
      </c>
      <c r="AL83" s="197">
        <v>0</v>
      </c>
      <c r="AM83" s="197">
        <v>17.16</v>
      </c>
      <c r="AN83" s="197">
        <v>0</v>
      </c>
      <c r="AO83" s="197">
        <v>129.47999999999999</v>
      </c>
      <c r="AP83" s="197">
        <v>0</v>
      </c>
    </row>
    <row r="84" spans="1:42">
      <c r="A84" t="s">
        <v>126</v>
      </c>
      <c r="B84" s="197">
        <v>0</v>
      </c>
      <c r="C84" s="197">
        <v>11.25</v>
      </c>
      <c r="D84" s="197">
        <v>0</v>
      </c>
      <c r="E84" s="197">
        <v>0</v>
      </c>
      <c r="F84" s="197">
        <v>17.600000000000001</v>
      </c>
      <c r="G84" s="197">
        <v>0</v>
      </c>
      <c r="H84" s="197">
        <v>0</v>
      </c>
      <c r="I84" s="197">
        <v>22.55</v>
      </c>
      <c r="J84" s="197">
        <v>0</v>
      </c>
      <c r="K84" s="197">
        <v>6.55</v>
      </c>
      <c r="L84" s="197">
        <v>39.61</v>
      </c>
      <c r="M84" s="197">
        <v>0</v>
      </c>
      <c r="N84" s="197">
        <v>1.2</v>
      </c>
      <c r="O84" s="197">
        <v>1.99</v>
      </c>
      <c r="P84" s="197">
        <v>2</v>
      </c>
      <c r="Q84" s="197">
        <v>0.22</v>
      </c>
      <c r="R84" s="197">
        <v>0.42</v>
      </c>
      <c r="S84" s="197">
        <v>0.26</v>
      </c>
      <c r="T84" s="197">
        <v>0</v>
      </c>
      <c r="U84" s="197">
        <v>13.07</v>
      </c>
      <c r="V84" s="197">
        <v>0</v>
      </c>
      <c r="W84" s="197">
        <v>0</v>
      </c>
      <c r="X84" s="197">
        <v>1.48</v>
      </c>
      <c r="Y84" s="197">
        <v>56.48</v>
      </c>
      <c r="Z84" s="197">
        <v>2.72</v>
      </c>
      <c r="AA84" s="197">
        <v>0.9</v>
      </c>
      <c r="AB84" s="197">
        <v>0</v>
      </c>
      <c r="AC84" s="197">
        <v>11.8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29.57</v>
      </c>
      <c r="AJ84" s="197">
        <v>0</v>
      </c>
      <c r="AK84" s="197">
        <v>3.12</v>
      </c>
      <c r="AL84" s="197">
        <v>0</v>
      </c>
      <c r="AM84" s="197">
        <v>17.16</v>
      </c>
      <c r="AN84" s="197">
        <v>0</v>
      </c>
      <c r="AO84" s="197">
        <v>129.47999999999999</v>
      </c>
      <c r="AP84" s="197">
        <v>0</v>
      </c>
    </row>
    <row r="85" spans="1:42">
      <c r="A85" t="s">
        <v>127</v>
      </c>
      <c r="B85" s="197">
        <v>0</v>
      </c>
      <c r="C85" s="197">
        <v>11.25</v>
      </c>
      <c r="D85" s="197">
        <v>0</v>
      </c>
      <c r="E85" s="197">
        <v>0</v>
      </c>
      <c r="F85" s="197">
        <v>17.600000000000001</v>
      </c>
      <c r="G85" s="197">
        <v>0</v>
      </c>
      <c r="H85" s="197">
        <v>0</v>
      </c>
      <c r="I85" s="197">
        <v>22.55</v>
      </c>
      <c r="J85" s="197">
        <v>0</v>
      </c>
      <c r="K85" s="197">
        <v>6.55</v>
      </c>
      <c r="L85" s="197">
        <v>39.61</v>
      </c>
      <c r="M85" s="197">
        <v>0</v>
      </c>
      <c r="N85" s="197">
        <v>1.2</v>
      </c>
      <c r="O85" s="197">
        <v>1.99</v>
      </c>
      <c r="P85" s="197">
        <v>1.98</v>
      </c>
      <c r="Q85" s="197">
        <v>0.22</v>
      </c>
      <c r="R85" s="197">
        <v>0.42</v>
      </c>
      <c r="S85" s="197">
        <v>0.26</v>
      </c>
      <c r="T85" s="197">
        <v>0</v>
      </c>
      <c r="U85" s="197">
        <v>13.07</v>
      </c>
      <c r="V85" s="197">
        <v>0</v>
      </c>
      <c r="W85" s="197">
        <v>0</v>
      </c>
      <c r="X85" s="197">
        <v>1.48</v>
      </c>
      <c r="Y85" s="197">
        <v>56.48</v>
      </c>
      <c r="Z85" s="197">
        <v>2.72</v>
      </c>
      <c r="AA85" s="197">
        <v>0.9</v>
      </c>
      <c r="AB85" s="197">
        <v>0</v>
      </c>
      <c r="AC85" s="197">
        <v>11.8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29.57</v>
      </c>
      <c r="AJ85" s="197">
        <v>0</v>
      </c>
      <c r="AK85" s="197">
        <v>3.12</v>
      </c>
      <c r="AL85" s="197">
        <v>0</v>
      </c>
      <c r="AM85" s="197">
        <v>17.16</v>
      </c>
      <c r="AN85" s="197">
        <v>0</v>
      </c>
      <c r="AO85" s="197">
        <v>129.47999999999999</v>
      </c>
      <c r="AP85" s="197">
        <v>0</v>
      </c>
    </row>
    <row r="86" spans="1:42">
      <c r="A86" t="s">
        <v>128</v>
      </c>
      <c r="B86" s="197">
        <v>0</v>
      </c>
      <c r="C86" s="197">
        <v>11.25</v>
      </c>
      <c r="D86" s="197">
        <v>0</v>
      </c>
      <c r="E86" s="197">
        <v>0</v>
      </c>
      <c r="F86" s="197">
        <v>17.600000000000001</v>
      </c>
      <c r="G86" s="197">
        <v>0</v>
      </c>
      <c r="H86" s="197">
        <v>0</v>
      </c>
      <c r="I86" s="197">
        <v>22.55</v>
      </c>
      <c r="J86" s="197">
        <v>0</v>
      </c>
      <c r="K86" s="197">
        <v>6.55</v>
      </c>
      <c r="L86" s="197">
        <v>39.61</v>
      </c>
      <c r="M86" s="197">
        <v>0</v>
      </c>
      <c r="N86" s="197">
        <v>1.2</v>
      </c>
      <c r="O86" s="197">
        <v>1.99</v>
      </c>
      <c r="P86" s="197">
        <v>1.98</v>
      </c>
      <c r="Q86" s="197">
        <v>0.22</v>
      </c>
      <c r="R86" s="197">
        <v>0.42</v>
      </c>
      <c r="S86" s="197">
        <v>0.26</v>
      </c>
      <c r="T86" s="197">
        <v>0</v>
      </c>
      <c r="U86" s="197">
        <v>13.07</v>
      </c>
      <c r="V86" s="197">
        <v>0</v>
      </c>
      <c r="W86" s="197">
        <v>0</v>
      </c>
      <c r="X86" s="197">
        <v>1.48</v>
      </c>
      <c r="Y86" s="197">
        <v>56.48</v>
      </c>
      <c r="Z86" s="197">
        <v>2.72</v>
      </c>
      <c r="AA86" s="197">
        <v>0.9</v>
      </c>
      <c r="AB86" s="197">
        <v>0</v>
      </c>
      <c r="AC86" s="197">
        <v>11.8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29.57</v>
      </c>
      <c r="AJ86" s="197">
        <v>0</v>
      </c>
      <c r="AK86" s="197">
        <v>3.12</v>
      </c>
      <c r="AL86" s="197">
        <v>0</v>
      </c>
      <c r="AM86" s="197">
        <v>17.16</v>
      </c>
      <c r="AN86" s="197">
        <v>0</v>
      </c>
      <c r="AO86" s="197">
        <v>129.47999999999999</v>
      </c>
      <c r="AP86" s="197">
        <v>0</v>
      </c>
    </row>
    <row r="87" spans="1:42">
      <c r="A87" t="s">
        <v>129</v>
      </c>
      <c r="B87" s="197">
        <v>0</v>
      </c>
      <c r="C87" s="197">
        <v>11.25</v>
      </c>
      <c r="D87" s="197">
        <v>0</v>
      </c>
      <c r="E87" s="197">
        <v>0</v>
      </c>
      <c r="F87" s="197">
        <v>17.600000000000001</v>
      </c>
      <c r="G87" s="197">
        <v>0</v>
      </c>
      <c r="H87" s="197">
        <v>0</v>
      </c>
      <c r="I87" s="197">
        <v>22.55</v>
      </c>
      <c r="J87" s="197">
        <v>0</v>
      </c>
      <c r="K87" s="197">
        <v>6.52</v>
      </c>
      <c r="L87" s="197">
        <v>55.94</v>
      </c>
      <c r="M87" s="197">
        <v>0</v>
      </c>
      <c r="N87" s="197">
        <v>1.2</v>
      </c>
      <c r="O87" s="197">
        <v>1.99</v>
      </c>
      <c r="P87" s="197">
        <v>1.98</v>
      </c>
      <c r="Q87" s="197">
        <v>3.62</v>
      </c>
      <c r="R87" s="197">
        <v>5.77</v>
      </c>
      <c r="S87" s="197">
        <v>3.7</v>
      </c>
      <c r="T87" s="197">
        <v>0</v>
      </c>
      <c r="U87" s="197">
        <v>12.53</v>
      </c>
      <c r="V87" s="197">
        <v>0</v>
      </c>
      <c r="W87" s="197">
        <v>0</v>
      </c>
      <c r="X87" s="197">
        <v>1.48</v>
      </c>
      <c r="Y87" s="197">
        <v>56.48</v>
      </c>
      <c r="Z87" s="197">
        <v>2.72</v>
      </c>
      <c r="AA87" s="197">
        <v>5.7</v>
      </c>
      <c r="AB87" s="197">
        <v>0</v>
      </c>
      <c r="AC87" s="197">
        <v>11.8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29.57</v>
      </c>
      <c r="AJ87" s="197">
        <v>0</v>
      </c>
      <c r="AK87" s="197">
        <v>3.12</v>
      </c>
      <c r="AL87" s="197">
        <v>0</v>
      </c>
      <c r="AM87" s="197">
        <v>17.16</v>
      </c>
      <c r="AN87" s="197">
        <v>0</v>
      </c>
      <c r="AO87" s="197">
        <v>129.47999999999999</v>
      </c>
      <c r="AP87" s="197">
        <v>0</v>
      </c>
    </row>
    <row r="88" spans="1:42">
      <c r="A88" t="s">
        <v>130</v>
      </c>
      <c r="B88" s="197">
        <v>0</v>
      </c>
      <c r="C88" s="197">
        <v>11.25</v>
      </c>
      <c r="D88" s="197">
        <v>0</v>
      </c>
      <c r="E88" s="197">
        <v>0</v>
      </c>
      <c r="F88" s="197">
        <v>17.600000000000001</v>
      </c>
      <c r="G88" s="197">
        <v>0</v>
      </c>
      <c r="H88" s="197">
        <v>0</v>
      </c>
      <c r="I88" s="197">
        <v>22.55</v>
      </c>
      <c r="J88" s="197">
        <v>0</v>
      </c>
      <c r="K88" s="197">
        <v>6.52</v>
      </c>
      <c r="L88" s="197">
        <v>55.94</v>
      </c>
      <c r="M88" s="197">
        <v>0</v>
      </c>
      <c r="N88" s="197">
        <v>1.2</v>
      </c>
      <c r="O88" s="197">
        <v>1.99</v>
      </c>
      <c r="P88" s="197">
        <v>1.98</v>
      </c>
      <c r="Q88" s="197">
        <v>3.62</v>
      </c>
      <c r="R88" s="197">
        <v>5.97</v>
      </c>
      <c r="S88" s="197">
        <v>3.82</v>
      </c>
      <c r="T88" s="197">
        <v>0</v>
      </c>
      <c r="U88" s="197">
        <v>12.53</v>
      </c>
      <c r="V88" s="197">
        <v>0</v>
      </c>
      <c r="W88" s="197">
        <v>0</v>
      </c>
      <c r="X88" s="197">
        <v>1.48</v>
      </c>
      <c r="Y88" s="197">
        <v>56.48</v>
      </c>
      <c r="Z88" s="197">
        <v>2.72</v>
      </c>
      <c r="AA88" s="197">
        <v>0.91</v>
      </c>
      <c r="AB88" s="197">
        <v>0</v>
      </c>
      <c r="AC88" s="197">
        <v>11.8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29.57</v>
      </c>
      <c r="AJ88" s="197">
        <v>0</v>
      </c>
      <c r="AK88" s="197">
        <v>3.12</v>
      </c>
      <c r="AL88" s="197">
        <v>0</v>
      </c>
      <c r="AM88" s="197">
        <v>17.16</v>
      </c>
      <c r="AN88" s="197">
        <v>0</v>
      </c>
      <c r="AO88" s="197">
        <v>129.47999999999999</v>
      </c>
      <c r="AP88" s="197">
        <v>0</v>
      </c>
    </row>
    <row r="89" spans="1:42">
      <c r="A89" t="s">
        <v>131</v>
      </c>
      <c r="B89" s="197">
        <v>0</v>
      </c>
      <c r="C89" s="197">
        <v>11.25</v>
      </c>
      <c r="D89" s="197">
        <v>0</v>
      </c>
      <c r="E89" s="197">
        <v>0</v>
      </c>
      <c r="F89" s="197">
        <v>17.600000000000001</v>
      </c>
      <c r="G89" s="197">
        <v>0</v>
      </c>
      <c r="H89" s="197">
        <v>0</v>
      </c>
      <c r="I89" s="197">
        <v>22.55</v>
      </c>
      <c r="J89" s="197">
        <v>0</v>
      </c>
      <c r="K89" s="197">
        <v>44.97</v>
      </c>
      <c r="L89" s="197">
        <v>55.94</v>
      </c>
      <c r="M89" s="197">
        <v>0</v>
      </c>
      <c r="N89" s="197">
        <v>1.2</v>
      </c>
      <c r="O89" s="197">
        <v>1.99</v>
      </c>
      <c r="P89" s="197">
        <v>1.98</v>
      </c>
      <c r="Q89" s="197">
        <v>3.62</v>
      </c>
      <c r="R89" s="197">
        <v>5.97</v>
      </c>
      <c r="S89" s="197">
        <v>3.82</v>
      </c>
      <c r="T89" s="197">
        <v>0</v>
      </c>
      <c r="U89" s="197">
        <v>12.53</v>
      </c>
      <c r="V89" s="197">
        <v>0</v>
      </c>
      <c r="W89" s="197">
        <v>0</v>
      </c>
      <c r="X89" s="197">
        <v>1.48</v>
      </c>
      <c r="Y89" s="197">
        <v>56.48</v>
      </c>
      <c r="Z89" s="197">
        <v>2.72</v>
      </c>
      <c r="AA89" s="197">
        <v>0.91</v>
      </c>
      <c r="AB89" s="197">
        <v>0</v>
      </c>
      <c r="AC89" s="197">
        <v>13.11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29.57</v>
      </c>
      <c r="AJ89" s="197">
        <v>0</v>
      </c>
      <c r="AK89" s="197">
        <v>0.55000000000000004</v>
      </c>
      <c r="AL89" s="197">
        <v>0</v>
      </c>
      <c r="AM89" s="197">
        <v>17.16</v>
      </c>
      <c r="AN89" s="197">
        <v>0</v>
      </c>
      <c r="AO89" s="197">
        <v>129.47999999999999</v>
      </c>
      <c r="AP89" s="197">
        <v>0</v>
      </c>
    </row>
    <row r="90" spans="1:42">
      <c r="A90" t="s">
        <v>132</v>
      </c>
      <c r="B90" s="197">
        <v>0</v>
      </c>
      <c r="C90" s="197">
        <v>11.25</v>
      </c>
      <c r="D90" s="197">
        <v>0</v>
      </c>
      <c r="E90" s="197">
        <v>0</v>
      </c>
      <c r="F90" s="197">
        <v>17.600000000000001</v>
      </c>
      <c r="G90" s="197">
        <v>0</v>
      </c>
      <c r="H90" s="197">
        <v>0</v>
      </c>
      <c r="I90" s="197">
        <v>22.55</v>
      </c>
      <c r="J90" s="197">
        <v>0</v>
      </c>
      <c r="K90" s="197">
        <v>44.97</v>
      </c>
      <c r="L90" s="197">
        <v>55.94</v>
      </c>
      <c r="M90" s="197">
        <v>0</v>
      </c>
      <c r="N90" s="197">
        <v>1.2</v>
      </c>
      <c r="O90" s="197">
        <v>1.99</v>
      </c>
      <c r="P90" s="197">
        <v>1.98</v>
      </c>
      <c r="Q90" s="197">
        <v>3.62</v>
      </c>
      <c r="R90" s="197">
        <v>5.97</v>
      </c>
      <c r="S90" s="197">
        <v>3.82</v>
      </c>
      <c r="T90" s="197">
        <v>0</v>
      </c>
      <c r="U90" s="197">
        <v>12.53</v>
      </c>
      <c r="V90" s="197">
        <v>0</v>
      </c>
      <c r="W90" s="197">
        <v>0</v>
      </c>
      <c r="X90" s="197">
        <v>1.48</v>
      </c>
      <c r="Y90" s="197">
        <v>56.48</v>
      </c>
      <c r="Z90" s="197">
        <v>2.72</v>
      </c>
      <c r="AA90" s="197">
        <v>0.91</v>
      </c>
      <c r="AB90" s="197">
        <v>0</v>
      </c>
      <c r="AC90" s="197">
        <v>13.11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29.57</v>
      </c>
      <c r="AJ90" s="197">
        <v>0</v>
      </c>
      <c r="AK90" s="197">
        <v>0.23</v>
      </c>
      <c r="AL90" s="197">
        <v>0</v>
      </c>
      <c r="AM90" s="197">
        <v>17.16</v>
      </c>
      <c r="AN90" s="197">
        <v>0</v>
      </c>
      <c r="AO90" s="197">
        <v>129.47999999999999</v>
      </c>
      <c r="AP90" s="197">
        <v>0</v>
      </c>
    </row>
    <row r="91" spans="1:42">
      <c r="A91" t="s">
        <v>133</v>
      </c>
      <c r="B91" s="197">
        <v>0</v>
      </c>
      <c r="C91" s="197">
        <v>11.25</v>
      </c>
      <c r="D91" s="197">
        <v>0</v>
      </c>
      <c r="E91" s="197">
        <v>0</v>
      </c>
      <c r="F91" s="197">
        <v>17.600000000000001</v>
      </c>
      <c r="G91" s="197">
        <v>0</v>
      </c>
      <c r="H91" s="197">
        <v>0</v>
      </c>
      <c r="I91" s="197">
        <v>23.11</v>
      </c>
      <c r="J91" s="197">
        <v>0</v>
      </c>
      <c r="K91" s="197">
        <v>44.97</v>
      </c>
      <c r="L91" s="197">
        <v>55.94</v>
      </c>
      <c r="M91" s="197">
        <v>0</v>
      </c>
      <c r="N91" s="197">
        <v>1.2</v>
      </c>
      <c r="O91" s="197">
        <v>1.99</v>
      </c>
      <c r="P91" s="197">
        <v>1.98</v>
      </c>
      <c r="Q91" s="197">
        <v>3.62</v>
      </c>
      <c r="R91" s="197">
        <v>5.97</v>
      </c>
      <c r="S91" s="197">
        <v>3.82</v>
      </c>
      <c r="T91" s="197">
        <v>0</v>
      </c>
      <c r="U91" s="197">
        <v>12.53</v>
      </c>
      <c r="V91" s="197">
        <v>0</v>
      </c>
      <c r="W91" s="197">
        <v>0</v>
      </c>
      <c r="X91" s="197">
        <v>1.48</v>
      </c>
      <c r="Y91" s="197">
        <v>56.48</v>
      </c>
      <c r="Z91" s="197">
        <v>2.72</v>
      </c>
      <c r="AA91" s="197">
        <v>0.91</v>
      </c>
      <c r="AB91" s="197">
        <v>0</v>
      </c>
      <c r="AC91" s="197">
        <v>13.11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29.57</v>
      </c>
      <c r="AJ91" s="197">
        <v>0</v>
      </c>
      <c r="AK91" s="197">
        <v>0</v>
      </c>
      <c r="AL91" s="197">
        <v>0</v>
      </c>
      <c r="AM91" s="197">
        <v>17.16</v>
      </c>
      <c r="AN91" s="197">
        <v>0</v>
      </c>
      <c r="AO91" s="197">
        <v>129.47999999999999</v>
      </c>
      <c r="AP91" s="197">
        <v>0</v>
      </c>
    </row>
    <row r="92" spans="1:42">
      <c r="A92" t="s">
        <v>134</v>
      </c>
      <c r="B92" s="197">
        <v>0</v>
      </c>
      <c r="C92" s="197">
        <v>11.34</v>
      </c>
      <c r="D92" s="197">
        <v>0</v>
      </c>
      <c r="E92" s="197">
        <v>0</v>
      </c>
      <c r="F92" s="197">
        <v>17.600000000000001</v>
      </c>
      <c r="G92" s="197">
        <v>0</v>
      </c>
      <c r="H92" s="197">
        <v>0</v>
      </c>
      <c r="I92" s="197">
        <v>23.11</v>
      </c>
      <c r="J92" s="197">
        <v>0</v>
      </c>
      <c r="K92" s="197">
        <v>44.97</v>
      </c>
      <c r="L92" s="197">
        <v>55.94</v>
      </c>
      <c r="M92" s="197">
        <v>0</v>
      </c>
      <c r="N92" s="197">
        <v>1.2</v>
      </c>
      <c r="O92" s="197">
        <v>1.99</v>
      </c>
      <c r="P92" s="197">
        <v>1.98</v>
      </c>
      <c r="Q92" s="197">
        <v>3.62</v>
      </c>
      <c r="R92" s="197">
        <v>5.97</v>
      </c>
      <c r="S92" s="197">
        <v>3.82</v>
      </c>
      <c r="T92" s="197">
        <v>0</v>
      </c>
      <c r="U92" s="197">
        <v>12.53</v>
      </c>
      <c r="V92" s="197">
        <v>0</v>
      </c>
      <c r="W92" s="197">
        <v>0</v>
      </c>
      <c r="X92" s="197">
        <v>1.48</v>
      </c>
      <c r="Y92" s="197">
        <v>56.48</v>
      </c>
      <c r="Z92" s="197">
        <v>2.72</v>
      </c>
      <c r="AA92" s="197">
        <v>0.91</v>
      </c>
      <c r="AB92" s="197">
        <v>0</v>
      </c>
      <c r="AC92" s="197">
        <v>13.11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29.57</v>
      </c>
      <c r="AJ92" s="197">
        <v>0</v>
      </c>
      <c r="AK92" s="197">
        <v>0</v>
      </c>
      <c r="AL92" s="197">
        <v>0</v>
      </c>
      <c r="AM92" s="197">
        <v>17.16</v>
      </c>
      <c r="AN92" s="197">
        <v>0</v>
      </c>
      <c r="AO92" s="197">
        <v>129.47999999999999</v>
      </c>
      <c r="AP92" s="197">
        <v>0</v>
      </c>
    </row>
    <row r="93" spans="1:42">
      <c r="A93" t="s">
        <v>135</v>
      </c>
      <c r="B93" s="197">
        <v>0</v>
      </c>
      <c r="C93" s="197">
        <v>11.34</v>
      </c>
      <c r="D93" s="197">
        <v>0</v>
      </c>
      <c r="E93" s="197">
        <v>0</v>
      </c>
      <c r="F93" s="197">
        <v>17.600000000000001</v>
      </c>
      <c r="G93" s="197">
        <v>0</v>
      </c>
      <c r="H93" s="197">
        <v>0</v>
      </c>
      <c r="I93" s="197">
        <v>23.11</v>
      </c>
      <c r="J93" s="197">
        <v>0</v>
      </c>
      <c r="K93" s="197">
        <v>44.97</v>
      </c>
      <c r="L93" s="197">
        <v>55.94</v>
      </c>
      <c r="M93" s="197">
        <v>0</v>
      </c>
      <c r="N93" s="197">
        <v>1.2</v>
      </c>
      <c r="O93" s="197">
        <v>1.99</v>
      </c>
      <c r="P93" s="197">
        <v>1.98</v>
      </c>
      <c r="Q93" s="197">
        <v>3.62</v>
      </c>
      <c r="R93" s="197">
        <v>5.97</v>
      </c>
      <c r="S93" s="197">
        <v>3.82</v>
      </c>
      <c r="T93" s="197">
        <v>0</v>
      </c>
      <c r="U93" s="197">
        <v>12.53</v>
      </c>
      <c r="V93" s="197">
        <v>0</v>
      </c>
      <c r="W93" s="197">
        <v>0</v>
      </c>
      <c r="X93" s="197">
        <v>1.48</v>
      </c>
      <c r="Y93" s="197">
        <v>56.48</v>
      </c>
      <c r="Z93" s="197">
        <v>2.72</v>
      </c>
      <c r="AA93" s="197">
        <v>0.91</v>
      </c>
      <c r="AB93" s="197">
        <v>0</v>
      </c>
      <c r="AC93" s="197">
        <v>13.11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29.57</v>
      </c>
      <c r="AJ93" s="197">
        <v>0</v>
      </c>
      <c r="AK93" s="197">
        <v>0</v>
      </c>
      <c r="AL93" s="197">
        <v>0</v>
      </c>
      <c r="AM93" s="197">
        <v>17.16</v>
      </c>
      <c r="AN93" s="197">
        <v>0</v>
      </c>
      <c r="AO93" s="197">
        <v>129.47999999999999</v>
      </c>
      <c r="AP93" s="197">
        <v>0</v>
      </c>
    </row>
    <row r="94" spans="1:42">
      <c r="A94" t="s">
        <v>136</v>
      </c>
      <c r="B94" s="197">
        <v>0</v>
      </c>
      <c r="C94" s="197">
        <v>11.34</v>
      </c>
      <c r="D94" s="197">
        <v>0</v>
      </c>
      <c r="E94" s="197">
        <v>0</v>
      </c>
      <c r="F94" s="197">
        <v>17.600000000000001</v>
      </c>
      <c r="G94" s="197">
        <v>0</v>
      </c>
      <c r="H94" s="197">
        <v>0</v>
      </c>
      <c r="I94" s="197">
        <v>23.11</v>
      </c>
      <c r="J94" s="197">
        <v>0</v>
      </c>
      <c r="K94" s="197">
        <v>88.19</v>
      </c>
      <c r="L94" s="197">
        <v>55.94</v>
      </c>
      <c r="M94" s="197">
        <v>0</v>
      </c>
      <c r="N94" s="197">
        <v>1.2</v>
      </c>
      <c r="O94" s="197">
        <v>1.99</v>
      </c>
      <c r="P94" s="197">
        <v>1.98</v>
      </c>
      <c r="Q94" s="197">
        <v>3.62</v>
      </c>
      <c r="R94" s="197">
        <v>5.97</v>
      </c>
      <c r="S94" s="197">
        <v>3.82</v>
      </c>
      <c r="T94" s="197">
        <v>0</v>
      </c>
      <c r="U94" s="197">
        <v>12.53</v>
      </c>
      <c r="V94" s="197">
        <v>0</v>
      </c>
      <c r="W94" s="197">
        <v>0</v>
      </c>
      <c r="X94" s="197">
        <v>1.48</v>
      </c>
      <c r="Y94" s="197">
        <v>56.48</v>
      </c>
      <c r="Z94" s="197">
        <v>2.72</v>
      </c>
      <c r="AA94" s="197">
        <v>0.91</v>
      </c>
      <c r="AB94" s="197">
        <v>0</v>
      </c>
      <c r="AC94" s="197">
        <v>13.11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29.57</v>
      </c>
      <c r="AJ94" s="197">
        <v>0</v>
      </c>
      <c r="AK94" s="197">
        <v>0</v>
      </c>
      <c r="AL94" s="197">
        <v>0</v>
      </c>
      <c r="AM94" s="197">
        <v>17.16</v>
      </c>
      <c r="AN94" s="197">
        <v>0</v>
      </c>
      <c r="AO94" s="197">
        <v>129.47999999999999</v>
      </c>
      <c r="AP94" s="197">
        <v>0</v>
      </c>
    </row>
    <row r="95" spans="1:42">
      <c r="A95" t="s">
        <v>137</v>
      </c>
      <c r="B95" s="197">
        <v>0</v>
      </c>
      <c r="C95" s="197">
        <v>11.34</v>
      </c>
      <c r="D95" s="197">
        <v>0</v>
      </c>
      <c r="E95" s="197">
        <v>0</v>
      </c>
      <c r="F95" s="197">
        <v>17.600000000000001</v>
      </c>
      <c r="G95" s="197">
        <v>0</v>
      </c>
      <c r="H95" s="197">
        <v>0</v>
      </c>
      <c r="I95" s="197">
        <v>23.11</v>
      </c>
      <c r="J95" s="197">
        <v>0</v>
      </c>
      <c r="K95" s="197">
        <v>88.19</v>
      </c>
      <c r="L95" s="197">
        <v>55.94</v>
      </c>
      <c r="M95" s="197">
        <v>0</v>
      </c>
      <c r="N95" s="197">
        <v>1.2</v>
      </c>
      <c r="O95" s="197">
        <v>1.99</v>
      </c>
      <c r="P95" s="197">
        <v>1.98</v>
      </c>
      <c r="Q95" s="197">
        <v>3.62</v>
      </c>
      <c r="R95" s="197">
        <v>5.91</v>
      </c>
      <c r="S95" s="197">
        <v>3.78</v>
      </c>
      <c r="T95" s="197">
        <v>0</v>
      </c>
      <c r="U95" s="197">
        <v>12.53</v>
      </c>
      <c r="V95" s="197">
        <v>0</v>
      </c>
      <c r="W95" s="197">
        <v>0</v>
      </c>
      <c r="X95" s="197">
        <v>1.48</v>
      </c>
      <c r="Y95" s="197">
        <v>56.48</v>
      </c>
      <c r="Z95" s="197">
        <v>8.33</v>
      </c>
      <c r="AA95" s="197">
        <v>0.91</v>
      </c>
      <c r="AB95" s="197">
        <v>0</v>
      </c>
      <c r="AC95" s="197">
        <v>13.11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29.57</v>
      </c>
      <c r="AJ95" s="197">
        <v>0</v>
      </c>
      <c r="AK95" s="197">
        <v>0</v>
      </c>
      <c r="AL95" s="197">
        <v>0</v>
      </c>
      <c r="AM95" s="197">
        <v>17.16</v>
      </c>
      <c r="AN95" s="197">
        <v>0</v>
      </c>
      <c r="AO95" s="197">
        <v>129.47999999999999</v>
      </c>
      <c r="AP95" s="197">
        <v>0</v>
      </c>
    </row>
    <row r="96" spans="1:42">
      <c r="A96" t="s">
        <v>138</v>
      </c>
      <c r="B96" s="197">
        <v>0</v>
      </c>
      <c r="C96" s="197">
        <v>11.34</v>
      </c>
      <c r="D96" s="197">
        <v>0</v>
      </c>
      <c r="E96" s="197">
        <v>0</v>
      </c>
      <c r="F96" s="197">
        <v>17.600000000000001</v>
      </c>
      <c r="G96" s="197">
        <v>0</v>
      </c>
      <c r="H96" s="197">
        <v>0</v>
      </c>
      <c r="I96" s="197">
        <v>23.11</v>
      </c>
      <c r="J96" s="197">
        <v>0</v>
      </c>
      <c r="K96" s="197">
        <v>88.19</v>
      </c>
      <c r="L96" s="197">
        <v>55.94</v>
      </c>
      <c r="M96" s="197">
        <v>0</v>
      </c>
      <c r="N96" s="197">
        <v>1.2</v>
      </c>
      <c r="O96" s="197">
        <v>1.99</v>
      </c>
      <c r="P96" s="197">
        <v>1.98</v>
      </c>
      <c r="Q96" s="197">
        <v>3.62</v>
      </c>
      <c r="R96" s="197">
        <v>5.9</v>
      </c>
      <c r="S96" s="197">
        <v>3.78</v>
      </c>
      <c r="T96" s="197">
        <v>0</v>
      </c>
      <c r="U96" s="197">
        <v>12.53</v>
      </c>
      <c r="V96" s="197">
        <v>0</v>
      </c>
      <c r="W96" s="197">
        <v>0</v>
      </c>
      <c r="X96" s="197">
        <v>1.48</v>
      </c>
      <c r="Y96" s="197">
        <v>56.48</v>
      </c>
      <c r="Z96" s="197">
        <v>10.4</v>
      </c>
      <c r="AA96" s="197">
        <v>0.9</v>
      </c>
      <c r="AB96" s="197">
        <v>0</v>
      </c>
      <c r="AC96" s="197">
        <v>13.11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29.57</v>
      </c>
      <c r="AJ96" s="197">
        <v>0</v>
      </c>
      <c r="AK96" s="197">
        <v>0</v>
      </c>
      <c r="AL96" s="197">
        <v>0</v>
      </c>
      <c r="AM96" s="197">
        <v>17.16</v>
      </c>
      <c r="AN96" s="197">
        <v>0</v>
      </c>
      <c r="AO96" s="197">
        <v>129.47999999999999</v>
      </c>
      <c r="AP96" s="197">
        <v>0</v>
      </c>
    </row>
    <row r="97" spans="1:42">
      <c r="A97" t="s">
        <v>139</v>
      </c>
      <c r="B97" s="197">
        <v>0</v>
      </c>
      <c r="C97" s="197">
        <v>11.34</v>
      </c>
      <c r="D97" s="197">
        <v>0</v>
      </c>
      <c r="E97" s="197">
        <v>0</v>
      </c>
      <c r="F97" s="197">
        <v>17.600000000000001</v>
      </c>
      <c r="G97" s="197">
        <v>0</v>
      </c>
      <c r="H97" s="197">
        <v>0</v>
      </c>
      <c r="I97" s="197">
        <v>23.11</v>
      </c>
      <c r="J97" s="197">
        <v>0</v>
      </c>
      <c r="K97" s="197">
        <v>88.19</v>
      </c>
      <c r="L97" s="197">
        <v>55.94</v>
      </c>
      <c r="M97" s="197">
        <v>0</v>
      </c>
      <c r="N97" s="197">
        <v>1.2</v>
      </c>
      <c r="O97" s="197">
        <v>1.99</v>
      </c>
      <c r="P97" s="197">
        <v>1.98</v>
      </c>
      <c r="Q97" s="197">
        <v>3.62</v>
      </c>
      <c r="R97" s="197">
        <v>5.89</v>
      </c>
      <c r="S97" s="197">
        <v>3.78</v>
      </c>
      <c r="T97" s="197">
        <v>0</v>
      </c>
      <c r="U97" s="197">
        <v>12.53</v>
      </c>
      <c r="V97" s="197">
        <v>0</v>
      </c>
      <c r="W97" s="197">
        <v>0</v>
      </c>
      <c r="X97" s="197">
        <v>1.48</v>
      </c>
      <c r="Y97" s="197">
        <v>56.48</v>
      </c>
      <c r="Z97" s="197">
        <v>4.08</v>
      </c>
      <c r="AA97" s="197">
        <v>0.9</v>
      </c>
      <c r="AB97" s="197">
        <v>0</v>
      </c>
      <c r="AC97" s="197">
        <v>13.11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29.57</v>
      </c>
      <c r="AJ97" s="197">
        <v>0</v>
      </c>
      <c r="AK97" s="197">
        <v>0</v>
      </c>
      <c r="AL97" s="197">
        <v>0</v>
      </c>
      <c r="AM97" s="197">
        <v>17.16</v>
      </c>
      <c r="AN97" s="197">
        <v>0</v>
      </c>
      <c r="AO97" s="197">
        <v>129.47999999999999</v>
      </c>
      <c r="AP97" s="197">
        <v>0</v>
      </c>
    </row>
    <row r="98" spans="1:42">
      <c r="A98" t="s">
        <v>140</v>
      </c>
      <c r="B98" s="197">
        <v>0</v>
      </c>
      <c r="C98" s="197">
        <v>11.34</v>
      </c>
      <c r="D98" s="197">
        <v>0</v>
      </c>
      <c r="E98" s="197">
        <v>0</v>
      </c>
      <c r="F98" s="197">
        <v>17.600000000000001</v>
      </c>
      <c r="G98" s="197">
        <v>0</v>
      </c>
      <c r="H98" s="197">
        <v>0</v>
      </c>
      <c r="I98" s="197">
        <v>23.11</v>
      </c>
      <c r="J98" s="197">
        <v>0</v>
      </c>
      <c r="K98" s="197">
        <v>88.19</v>
      </c>
      <c r="L98" s="197">
        <v>55.94</v>
      </c>
      <c r="M98" s="197">
        <v>0</v>
      </c>
      <c r="N98" s="197">
        <v>1.2</v>
      </c>
      <c r="O98" s="197">
        <v>1.99</v>
      </c>
      <c r="P98" s="197">
        <v>1.98</v>
      </c>
      <c r="Q98" s="197">
        <v>3.62</v>
      </c>
      <c r="R98" s="197">
        <v>5.89</v>
      </c>
      <c r="S98" s="197">
        <v>3.78</v>
      </c>
      <c r="T98" s="197">
        <v>0</v>
      </c>
      <c r="U98" s="197">
        <v>12.53</v>
      </c>
      <c r="V98" s="197">
        <v>0</v>
      </c>
      <c r="W98" s="197">
        <v>0</v>
      </c>
      <c r="X98" s="197">
        <v>1.48</v>
      </c>
      <c r="Y98" s="197">
        <v>56.48</v>
      </c>
      <c r="Z98" s="197">
        <v>4.08</v>
      </c>
      <c r="AA98" s="197">
        <v>0.9</v>
      </c>
      <c r="AB98" s="197">
        <v>0</v>
      </c>
      <c r="AC98" s="197">
        <v>13.11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29.57</v>
      </c>
      <c r="AJ98" s="197">
        <v>0</v>
      </c>
      <c r="AK98" s="197">
        <v>0</v>
      </c>
      <c r="AL98" s="197">
        <v>0</v>
      </c>
      <c r="AM98" s="197">
        <v>17.16</v>
      </c>
      <c r="AN98" s="197">
        <v>0</v>
      </c>
      <c r="AO98" s="197">
        <v>129.47999999999999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0.27072249999999998</v>
      </c>
      <c r="D99">
        <f t="shared" si="0"/>
        <v>0</v>
      </c>
      <c r="E99">
        <f t="shared" si="0"/>
        <v>0</v>
      </c>
      <c r="F99">
        <f t="shared" si="0"/>
        <v>0.42239999999999933</v>
      </c>
      <c r="G99">
        <f t="shared" si="0"/>
        <v>0</v>
      </c>
      <c r="H99">
        <f t="shared" si="0"/>
        <v>0</v>
      </c>
      <c r="I99">
        <f t="shared" si="0"/>
        <v>0.54547000000000023</v>
      </c>
      <c r="J99">
        <f t="shared" si="0"/>
        <v>0</v>
      </c>
      <c r="K99">
        <f t="shared" si="0"/>
        <v>0.85337000000000152</v>
      </c>
      <c r="L99">
        <f t="shared" si="0"/>
        <v>1.0896175000000006</v>
      </c>
      <c r="M99">
        <f t="shared" si="0"/>
        <v>0</v>
      </c>
      <c r="N99">
        <f t="shared" si="0"/>
        <v>2.6762500000000043E-2</v>
      </c>
      <c r="O99">
        <f t="shared" si="0"/>
        <v>4.5237500000000028E-2</v>
      </c>
      <c r="P99">
        <f t="shared" si="0"/>
        <v>4.5312499999999999E-2</v>
      </c>
      <c r="Q99">
        <f t="shared" si="0"/>
        <v>4.0390000000000009E-2</v>
      </c>
      <c r="R99">
        <f t="shared" si="0"/>
        <v>6.3409999999999828E-2</v>
      </c>
      <c r="S99">
        <f t="shared" si="0"/>
        <v>3.9925000000000037E-2</v>
      </c>
      <c r="T99">
        <f t="shared" si="0"/>
        <v>0</v>
      </c>
      <c r="U99">
        <f t="shared" si="0"/>
        <v>0.31206000000000028</v>
      </c>
      <c r="V99">
        <f t="shared" si="0"/>
        <v>0</v>
      </c>
      <c r="W99">
        <f t="shared" si="0"/>
        <v>0</v>
      </c>
      <c r="X99">
        <f t="shared" si="0"/>
        <v>2.9907500000000021E-2</v>
      </c>
      <c r="Y99">
        <f t="shared" si="0"/>
        <v>1.3555199999999976</v>
      </c>
      <c r="Z99">
        <f t="shared" si="0"/>
        <v>0.25834500000000038</v>
      </c>
      <c r="AA99">
        <f t="shared" si="0"/>
        <v>9.9382499999999777E-2</v>
      </c>
      <c r="AB99">
        <f t="shared" si="0"/>
        <v>0</v>
      </c>
      <c r="AC99">
        <f t="shared" si="0"/>
        <v>0.29309499999999961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4.6375000000000001E-3</v>
      </c>
      <c r="AH99">
        <f t="shared" si="0"/>
        <v>0</v>
      </c>
      <c r="AI99">
        <f t="shared" si="0"/>
        <v>0.70584000000000113</v>
      </c>
      <c r="AJ99">
        <f t="shared" si="0"/>
        <v>0</v>
      </c>
      <c r="AK99">
        <f t="shared" si="0"/>
        <v>3.6535000000000019E-2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11.15</v>
      </c>
      <c r="AJ3" s="197">
        <v>0</v>
      </c>
      <c r="AK3" s="197">
        <v>0</v>
      </c>
      <c r="AL3" s="197">
        <v>0</v>
      </c>
      <c r="AM3" s="197">
        <v>2</v>
      </c>
      <c r="AN3" s="197">
        <v>0</v>
      </c>
      <c r="AO3" s="197">
        <v>14.74</v>
      </c>
      <c r="AP3" s="197">
        <v>0</v>
      </c>
    </row>
    <row r="4" spans="1:42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11.15</v>
      </c>
      <c r="AJ4" s="197">
        <v>0</v>
      </c>
      <c r="AK4" s="197">
        <v>0</v>
      </c>
      <c r="AL4" s="197">
        <v>0</v>
      </c>
      <c r="AM4" s="197">
        <v>2</v>
      </c>
      <c r="AN4" s="197">
        <v>0</v>
      </c>
      <c r="AO4" s="197">
        <v>14.74</v>
      </c>
      <c r="AP4" s="197">
        <v>0</v>
      </c>
    </row>
    <row r="5" spans="1:42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11.15</v>
      </c>
      <c r="AJ5" s="197">
        <v>0</v>
      </c>
      <c r="AK5" s="197">
        <v>0</v>
      </c>
      <c r="AL5" s="197">
        <v>0</v>
      </c>
      <c r="AM5" s="197">
        <v>2</v>
      </c>
      <c r="AN5" s="197">
        <v>0</v>
      </c>
      <c r="AO5" s="197">
        <v>14.74</v>
      </c>
      <c r="AP5" s="197">
        <v>0</v>
      </c>
    </row>
    <row r="6" spans="1:42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11.15</v>
      </c>
      <c r="AJ6" s="197">
        <v>0</v>
      </c>
      <c r="AK6" s="197">
        <v>0</v>
      </c>
      <c r="AL6" s="197">
        <v>0</v>
      </c>
      <c r="AM6" s="197">
        <v>2</v>
      </c>
      <c r="AN6" s="197">
        <v>0</v>
      </c>
      <c r="AO6" s="197">
        <v>14.74</v>
      </c>
      <c r="AP6" s="197">
        <v>0</v>
      </c>
    </row>
    <row r="7" spans="1:42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11.15</v>
      </c>
      <c r="AJ7" s="197">
        <v>0</v>
      </c>
      <c r="AK7" s="197">
        <v>0</v>
      </c>
      <c r="AL7" s="197">
        <v>0</v>
      </c>
      <c r="AM7" s="197">
        <v>2</v>
      </c>
      <c r="AN7" s="197">
        <v>0</v>
      </c>
      <c r="AO7" s="197">
        <v>14.74</v>
      </c>
      <c r="AP7" s="197">
        <v>0</v>
      </c>
    </row>
    <row r="8" spans="1:42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11.15</v>
      </c>
      <c r="AJ8" s="197">
        <v>0</v>
      </c>
      <c r="AK8" s="197">
        <v>0</v>
      </c>
      <c r="AL8" s="197">
        <v>0</v>
      </c>
      <c r="AM8" s="197">
        <v>2</v>
      </c>
      <c r="AN8" s="197">
        <v>0</v>
      </c>
      <c r="AO8" s="197">
        <v>14.74</v>
      </c>
      <c r="AP8" s="197">
        <v>0</v>
      </c>
    </row>
    <row r="9" spans="1:42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11.15</v>
      </c>
      <c r="AJ9" s="197">
        <v>0</v>
      </c>
      <c r="AK9" s="197">
        <v>0</v>
      </c>
      <c r="AL9" s="197">
        <v>0</v>
      </c>
      <c r="AM9" s="197">
        <v>2</v>
      </c>
      <c r="AN9" s="197">
        <v>0</v>
      </c>
      <c r="AO9" s="197">
        <v>14.74</v>
      </c>
      <c r="AP9" s="197">
        <v>0</v>
      </c>
    </row>
    <row r="10" spans="1:42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11.15</v>
      </c>
      <c r="AJ10" s="197">
        <v>0</v>
      </c>
      <c r="AK10" s="197">
        <v>0</v>
      </c>
      <c r="AL10" s="197">
        <v>0</v>
      </c>
      <c r="AM10" s="197">
        <v>2</v>
      </c>
      <c r="AN10" s="197">
        <v>0</v>
      </c>
      <c r="AO10" s="197">
        <v>14.74</v>
      </c>
      <c r="AP10" s="197">
        <v>0</v>
      </c>
    </row>
    <row r="11" spans="1:42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11.15</v>
      </c>
      <c r="AJ11" s="197">
        <v>0</v>
      </c>
      <c r="AK11" s="197">
        <v>0</v>
      </c>
      <c r="AL11" s="197">
        <v>0</v>
      </c>
      <c r="AM11" s="197">
        <v>2</v>
      </c>
      <c r="AN11" s="197">
        <v>0</v>
      </c>
      <c r="AO11" s="197">
        <v>14.74</v>
      </c>
      <c r="AP11" s="197">
        <v>0</v>
      </c>
    </row>
    <row r="12" spans="1:42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11.15</v>
      </c>
      <c r="AJ12" s="197">
        <v>0</v>
      </c>
      <c r="AK12" s="197">
        <v>0</v>
      </c>
      <c r="AL12" s="197">
        <v>0</v>
      </c>
      <c r="AM12" s="197">
        <v>2</v>
      </c>
      <c r="AN12" s="197">
        <v>0</v>
      </c>
      <c r="AO12" s="197">
        <v>14.74</v>
      </c>
      <c r="AP12" s="197">
        <v>0</v>
      </c>
    </row>
    <row r="13" spans="1:42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11.15</v>
      </c>
      <c r="AJ13" s="197">
        <v>0</v>
      </c>
      <c r="AK13" s="197">
        <v>0</v>
      </c>
      <c r="AL13" s="197">
        <v>0</v>
      </c>
      <c r="AM13" s="197">
        <v>2</v>
      </c>
      <c r="AN13" s="197">
        <v>0</v>
      </c>
      <c r="AO13" s="197">
        <v>14.74</v>
      </c>
      <c r="AP13" s="197">
        <v>0</v>
      </c>
    </row>
    <row r="14" spans="1:42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11.15</v>
      </c>
      <c r="AJ14" s="197">
        <v>0</v>
      </c>
      <c r="AK14" s="197">
        <v>0</v>
      </c>
      <c r="AL14" s="197">
        <v>0</v>
      </c>
      <c r="AM14" s="197">
        <v>2</v>
      </c>
      <c r="AN14" s="197">
        <v>0</v>
      </c>
      <c r="AO14" s="197">
        <v>14.74</v>
      </c>
      <c r="AP14" s="197">
        <v>0</v>
      </c>
    </row>
    <row r="15" spans="1:42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11.15</v>
      </c>
      <c r="AJ15" s="197">
        <v>0</v>
      </c>
      <c r="AK15" s="197">
        <v>-4</v>
      </c>
      <c r="AL15" s="197">
        <v>0</v>
      </c>
      <c r="AM15" s="197">
        <v>2</v>
      </c>
      <c r="AN15" s="197">
        <v>0</v>
      </c>
      <c r="AO15" s="197">
        <v>14.74</v>
      </c>
      <c r="AP15" s="197">
        <v>0</v>
      </c>
    </row>
    <row r="16" spans="1:42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11.15</v>
      </c>
      <c r="AJ16" s="197">
        <v>0</v>
      </c>
      <c r="AK16" s="197">
        <v>-3</v>
      </c>
      <c r="AL16" s="197">
        <v>0</v>
      </c>
      <c r="AM16" s="197">
        <v>2</v>
      </c>
      <c r="AN16" s="197">
        <v>0</v>
      </c>
      <c r="AO16" s="197">
        <v>14.74</v>
      </c>
      <c r="AP16" s="197">
        <v>0</v>
      </c>
    </row>
    <row r="17" spans="1:42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11.15</v>
      </c>
      <c r="AJ17" s="197">
        <v>0</v>
      </c>
      <c r="AK17" s="197">
        <v>-3</v>
      </c>
      <c r="AL17" s="197">
        <v>0</v>
      </c>
      <c r="AM17" s="197">
        <v>2</v>
      </c>
      <c r="AN17" s="197">
        <v>0</v>
      </c>
      <c r="AO17" s="197">
        <v>14.74</v>
      </c>
      <c r="AP17" s="197">
        <v>0</v>
      </c>
    </row>
    <row r="18" spans="1:42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11.15</v>
      </c>
      <c r="AJ18" s="197">
        <v>0</v>
      </c>
      <c r="AK18" s="197">
        <v>-3</v>
      </c>
      <c r="AL18" s="197">
        <v>0</v>
      </c>
      <c r="AM18" s="197">
        <v>2</v>
      </c>
      <c r="AN18" s="197">
        <v>0</v>
      </c>
      <c r="AO18" s="197">
        <v>14.74</v>
      </c>
      <c r="AP18" s="197">
        <v>0</v>
      </c>
    </row>
    <row r="19" spans="1:42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11.15</v>
      </c>
      <c r="AJ19" s="197">
        <v>0</v>
      </c>
      <c r="AK19" s="197">
        <v>-8</v>
      </c>
      <c r="AL19" s="197">
        <v>0</v>
      </c>
      <c r="AM19" s="197">
        <v>2</v>
      </c>
      <c r="AN19" s="197">
        <v>0</v>
      </c>
      <c r="AO19" s="197">
        <v>14.74</v>
      </c>
      <c r="AP19" s="197">
        <v>0</v>
      </c>
    </row>
    <row r="20" spans="1:42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11.15</v>
      </c>
      <c r="AJ20" s="197">
        <v>0</v>
      </c>
      <c r="AK20" s="197">
        <v>-3</v>
      </c>
      <c r="AL20" s="197">
        <v>0</v>
      </c>
      <c r="AM20" s="197">
        <v>2</v>
      </c>
      <c r="AN20" s="197">
        <v>0</v>
      </c>
      <c r="AO20" s="197">
        <v>14.74</v>
      </c>
      <c r="AP20" s="197">
        <v>0</v>
      </c>
    </row>
    <row r="21" spans="1:42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11.15</v>
      </c>
      <c r="AJ21" s="197">
        <v>0</v>
      </c>
      <c r="AK21" s="197">
        <v>-6</v>
      </c>
      <c r="AL21" s="197">
        <v>0</v>
      </c>
      <c r="AM21" s="197">
        <v>2</v>
      </c>
      <c r="AN21" s="197">
        <v>0</v>
      </c>
      <c r="AO21" s="197">
        <v>14.74</v>
      </c>
      <c r="AP21" s="197">
        <v>0</v>
      </c>
    </row>
    <row r="22" spans="1:42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11.15</v>
      </c>
      <c r="AJ22" s="197">
        <v>0</v>
      </c>
      <c r="AK22" s="197">
        <v>-7</v>
      </c>
      <c r="AL22" s="197">
        <v>0</v>
      </c>
      <c r="AM22" s="197">
        <v>2</v>
      </c>
      <c r="AN22" s="197">
        <v>0</v>
      </c>
      <c r="AO22" s="197">
        <v>14.74</v>
      </c>
      <c r="AP22" s="197">
        <v>0</v>
      </c>
    </row>
    <row r="23" spans="1:42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11.15</v>
      </c>
      <c r="AJ23" s="197">
        <v>0</v>
      </c>
      <c r="AK23" s="197">
        <v>-9</v>
      </c>
      <c r="AL23" s="197">
        <v>0</v>
      </c>
      <c r="AM23" s="197">
        <v>2</v>
      </c>
      <c r="AN23" s="197">
        <v>0</v>
      </c>
      <c r="AO23" s="197">
        <v>14.74</v>
      </c>
      <c r="AP23" s="197">
        <v>0</v>
      </c>
    </row>
    <row r="24" spans="1:42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11.15</v>
      </c>
      <c r="AJ24" s="197">
        <v>0</v>
      </c>
      <c r="AK24" s="197">
        <v>-8</v>
      </c>
      <c r="AL24" s="197">
        <v>0</v>
      </c>
      <c r="AM24" s="197">
        <v>2</v>
      </c>
      <c r="AN24" s="197">
        <v>0</v>
      </c>
      <c r="AO24" s="197">
        <v>14.74</v>
      </c>
      <c r="AP24" s="197">
        <v>0</v>
      </c>
    </row>
    <row r="25" spans="1:42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11.15</v>
      </c>
      <c r="AJ25" s="197">
        <v>0</v>
      </c>
      <c r="AK25" s="197">
        <v>-13</v>
      </c>
      <c r="AL25" s="197">
        <v>0</v>
      </c>
      <c r="AM25" s="197">
        <v>2</v>
      </c>
      <c r="AN25" s="197">
        <v>0</v>
      </c>
      <c r="AO25" s="197">
        <v>14.74</v>
      </c>
      <c r="AP25" s="197">
        <v>0</v>
      </c>
    </row>
    <row r="26" spans="1:42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11.15</v>
      </c>
      <c r="AJ26" s="197">
        <v>0</v>
      </c>
      <c r="AK26" s="197">
        <v>-9</v>
      </c>
      <c r="AL26" s="197">
        <v>0</v>
      </c>
      <c r="AM26" s="197">
        <v>2</v>
      </c>
      <c r="AN26" s="197">
        <v>0</v>
      </c>
      <c r="AO26" s="197">
        <v>14.74</v>
      </c>
      <c r="AP26" s="197">
        <v>0</v>
      </c>
    </row>
    <row r="27" spans="1:42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11.15</v>
      </c>
      <c r="AJ27" s="197">
        <v>0</v>
      </c>
      <c r="AK27" s="197">
        <v>-12</v>
      </c>
      <c r="AL27" s="197">
        <v>0</v>
      </c>
      <c r="AM27" s="197">
        <v>2</v>
      </c>
      <c r="AN27" s="197">
        <v>0</v>
      </c>
      <c r="AO27" s="197">
        <v>14.74</v>
      </c>
      <c r="AP27" s="197">
        <v>0</v>
      </c>
    </row>
    <row r="28" spans="1:42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11.15</v>
      </c>
      <c r="AJ28" s="197">
        <v>0</v>
      </c>
      <c r="AK28" s="197">
        <v>-17.77</v>
      </c>
      <c r="AL28" s="197">
        <v>0</v>
      </c>
      <c r="AM28" s="197">
        <v>2</v>
      </c>
      <c r="AN28" s="197">
        <v>0</v>
      </c>
      <c r="AO28" s="197">
        <v>14.74</v>
      </c>
      <c r="AP28" s="197">
        <v>0</v>
      </c>
    </row>
    <row r="29" spans="1:42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11.15</v>
      </c>
      <c r="AJ29" s="197">
        <v>0</v>
      </c>
      <c r="AK29" s="197">
        <v>-19.579999999999998</v>
      </c>
      <c r="AL29" s="197">
        <v>0</v>
      </c>
      <c r="AM29" s="197">
        <v>2</v>
      </c>
      <c r="AN29" s="197">
        <v>0</v>
      </c>
      <c r="AO29" s="197">
        <v>14.74</v>
      </c>
      <c r="AP29" s="197">
        <v>0</v>
      </c>
    </row>
    <row r="30" spans="1:42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11.15</v>
      </c>
      <c r="AJ30" s="197">
        <v>0</v>
      </c>
      <c r="AK30" s="197">
        <v>-19.579999999999998</v>
      </c>
      <c r="AL30" s="197">
        <v>0</v>
      </c>
      <c r="AM30" s="197">
        <v>2</v>
      </c>
      <c r="AN30" s="197">
        <v>0</v>
      </c>
      <c r="AO30" s="197">
        <v>14.74</v>
      </c>
      <c r="AP30" s="197">
        <v>0</v>
      </c>
    </row>
    <row r="31" spans="1:42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11.15</v>
      </c>
      <c r="AJ31" s="197">
        <v>0</v>
      </c>
      <c r="AK31" s="197">
        <v>-25.74</v>
      </c>
      <c r="AL31" s="197">
        <v>0</v>
      </c>
      <c r="AM31" s="197">
        <v>2</v>
      </c>
      <c r="AN31" s="197">
        <v>0</v>
      </c>
      <c r="AO31" s="197">
        <v>14.74</v>
      </c>
      <c r="AP31" s="197">
        <v>0</v>
      </c>
    </row>
    <row r="32" spans="1:42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0.7</v>
      </c>
      <c r="AH32" s="197">
        <v>0</v>
      </c>
      <c r="AI32" s="197">
        <v>11.15</v>
      </c>
      <c r="AJ32" s="197">
        <v>0</v>
      </c>
      <c r="AK32" s="197">
        <v>-22.26</v>
      </c>
      <c r="AL32" s="197">
        <v>0</v>
      </c>
      <c r="AM32" s="197">
        <v>2</v>
      </c>
      <c r="AN32" s="197">
        <v>0</v>
      </c>
      <c r="AO32" s="197">
        <v>14.74</v>
      </c>
      <c r="AP32" s="197">
        <v>0</v>
      </c>
    </row>
    <row r="33" spans="1:42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11.15</v>
      </c>
      <c r="AJ33" s="197">
        <v>0</v>
      </c>
      <c r="AK33" s="197">
        <v>-23.14</v>
      </c>
      <c r="AL33" s="197">
        <v>0</v>
      </c>
      <c r="AM33" s="197">
        <v>2</v>
      </c>
      <c r="AN33" s="197">
        <v>0</v>
      </c>
      <c r="AO33" s="197">
        <v>14.74</v>
      </c>
      <c r="AP33" s="197">
        <v>0</v>
      </c>
    </row>
    <row r="34" spans="1:42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11.15</v>
      </c>
      <c r="AJ34" s="197">
        <v>0</v>
      </c>
      <c r="AK34" s="197">
        <v>-24.88</v>
      </c>
      <c r="AL34" s="197">
        <v>0</v>
      </c>
      <c r="AM34" s="197">
        <v>2</v>
      </c>
      <c r="AN34" s="197">
        <v>0</v>
      </c>
      <c r="AO34" s="197">
        <v>14.74</v>
      </c>
      <c r="AP34" s="197">
        <v>0</v>
      </c>
    </row>
    <row r="35" spans="1:42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11.15</v>
      </c>
      <c r="AJ35" s="197">
        <v>0</v>
      </c>
      <c r="AK35" s="197">
        <v>-24.88</v>
      </c>
      <c r="AL35" s="197">
        <v>0</v>
      </c>
      <c r="AM35" s="197">
        <v>2</v>
      </c>
      <c r="AN35" s="197">
        <v>0</v>
      </c>
      <c r="AO35" s="197">
        <v>15.11</v>
      </c>
      <c r="AP35" s="197">
        <v>0</v>
      </c>
    </row>
    <row r="36" spans="1:42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11.15</v>
      </c>
      <c r="AJ36" s="197">
        <v>0</v>
      </c>
      <c r="AK36" s="197">
        <v>-25.74</v>
      </c>
      <c r="AL36" s="197">
        <v>0</v>
      </c>
      <c r="AM36" s="197">
        <v>2</v>
      </c>
      <c r="AN36" s="197">
        <v>0</v>
      </c>
      <c r="AO36" s="197">
        <v>15.11</v>
      </c>
      <c r="AP36" s="197">
        <v>0</v>
      </c>
    </row>
    <row r="37" spans="1:42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0.7</v>
      </c>
      <c r="AH37" s="197">
        <v>0</v>
      </c>
      <c r="AI37" s="197">
        <v>11.15</v>
      </c>
      <c r="AJ37" s="197">
        <v>0</v>
      </c>
      <c r="AK37" s="197">
        <v>-28.3</v>
      </c>
      <c r="AL37" s="197">
        <v>0</v>
      </c>
      <c r="AM37" s="197">
        <v>2</v>
      </c>
      <c r="AN37" s="197">
        <v>0</v>
      </c>
      <c r="AO37" s="197">
        <v>15.11</v>
      </c>
      <c r="AP37" s="197">
        <v>0</v>
      </c>
    </row>
    <row r="38" spans="1:42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0.7</v>
      </c>
      <c r="AH38" s="197">
        <v>0</v>
      </c>
      <c r="AI38" s="197">
        <v>11.15</v>
      </c>
      <c r="AJ38" s="197">
        <v>0</v>
      </c>
      <c r="AK38" s="197">
        <v>-24.01</v>
      </c>
      <c r="AL38" s="197">
        <v>0</v>
      </c>
      <c r="AM38" s="197">
        <v>2</v>
      </c>
      <c r="AN38" s="197">
        <v>0</v>
      </c>
      <c r="AO38" s="197">
        <v>15.11</v>
      </c>
      <c r="AP38" s="197">
        <v>0</v>
      </c>
    </row>
    <row r="39" spans="1:42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11.15</v>
      </c>
      <c r="AJ39" s="197">
        <v>0</v>
      </c>
      <c r="AK39" s="197">
        <v>-25.74</v>
      </c>
      <c r="AL39" s="197">
        <v>0</v>
      </c>
      <c r="AM39" s="197">
        <v>2</v>
      </c>
      <c r="AN39" s="197">
        <v>0</v>
      </c>
      <c r="AO39" s="197">
        <v>15.11</v>
      </c>
      <c r="AP39" s="197">
        <v>0</v>
      </c>
    </row>
    <row r="40" spans="1:42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11.15</v>
      </c>
      <c r="AJ40" s="197">
        <v>0</v>
      </c>
      <c r="AK40" s="197">
        <v>-25.74</v>
      </c>
      <c r="AL40" s="197">
        <v>0</v>
      </c>
      <c r="AM40" s="197">
        <v>2</v>
      </c>
      <c r="AN40" s="197">
        <v>0</v>
      </c>
      <c r="AO40" s="197">
        <v>15.11</v>
      </c>
      <c r="AP40" s="197">
        <v>0</v>
      </c>
    </row>
    <row r="41" spans="1:42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11.15</v>
      </c>
      <c r="AJ41" s="197">
        <v>0</v>
      </c>
      <c r="AK41" s="197">
        <v>-24.88</v>
      </c>
      <c r="AL41" s="197">
        <v>0</v>
      </c>
      <c r="AM41" s="197">
        <v>2</v>
      </c>
      <c r="AN41" s="197">
        <v>0</v>
      </c>
      <c r="AO41" s="197">
        <v>15.11</v>
      </c>
      <c r="AP41" s="197">
        <v>0</v>
      </c>
    </row>
    <row r="42" spans="1:42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11.15</v>
      </c>
      <c r="AJ42" s="197">
        <v>0</v>
      </c>
      <c r="AK42" s="197">
        <v>-24.88</v>
      </c>
      <c r="AL42" s="197">
        <v>0</v>
      </c>
      <c r="AM42" s="197">
        <v>2</v>
      </c>
      <c r="AN42" s="197">
        <v>0</v>
      </c>
      <c r="AO42" s="197">
        <v>15.11</v>
      </c>
      <c r="AP42" s="197">
        <v>0</v>
      </c>
    </row>
    <row r="43" spans="1:42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11.15</v>
      </c>
      <c r="AJ43" s="197">
        <v>0</v>
      </c>
      <c r="AK43" s="197">
        <v>-29.14</v>
      </c>
      <c r="AL43" s="197">
        <v>0</v>
      </c>
      <c r="AM43" s="197">
        <v>2</v>
      </c>
      <c r="AN43" s="197">
        <v>0</v>
      </c>
      <c r="AO43" s="197">
        <v>15.11</v>
      </c>
      <c r="AP43" s="197">
        <v>0</v>
      </c>
    </row>
    <row r="44" spans="1:42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11.15</v>
      </c>
      <c r="AJ44" s="197">
        <v>0</v>
      </c>
      <c r="AK44" s="197">
        <v>-24.01</v>
      </c>
      <c r="AL44" s="197">
        <v>0</v>
      </c>
      <c r="AM44" s="197">
        <v>2</v>
      </c>
      <c r="AN44" s="197">
        <v>0</v>
      </c>
      <c r="AO44" s="197">
        <v>15.11</v>
      </c>
      <c r="AP44" s="197">
        <v>0</v>
      </c>
    </row>
    <row r="45" spans="1:42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0.82</v>
      </c>
      <c r="AH45" s="197">
        <v>0</v>
      </c>
      <c r="AI45" s="197">
        <v>11.15</v>
      </c>
      <c r="AJ45" s="197">
        <v>0</v>
      </c>
      <c r="AK45" s="197">
        <v>-24.01</v>
      </c>
      <c r="AL45" s="197">
        <v>0</v>
      </c>
      <c r="AM45" s="197">
        <v>2</v>
      </c>
      <c r="AN45" s="197">
        <v>0</v>
      </c>
      <c r="AO45" s="197">
        <v>15.11</v>
      </c>
      <c r="AP45" s="197">
        <v>0</v>
      </c>
    </row>
    <row r="46" spans="1:42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0.56999999999999995</v>
      </c>
      <c r="AH46" s="197">
        <v>0</v>
      </c>
      <c r="AI46" s="197">
        <v>11.15</v>
      </c>
      <c r="AJ46" s="197">
        <v>0</v>
      </c>
      <c r="AK46" s="197">
        <v>-23.14</v>
      </c>
      <c r="AL46" s="197">
        <v>0</v>
      </c>
      <c r="AM46" s="197">
        <v>2</v>
      </c>
      <c r="AN46" s="197">
        <v>0</v>
      </c>
      <c r="AO46" s="197">
        <v>15.11</v>
      </c>
      <c r="AP46" s="197">
        <v>0</v>
      </c>
    </row>
    <row r="47" spans="1:42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11.15</v>
      </c>
      <c r="AJ47" s="197">
        <v>0</v>
      </c>
      <c r="AK47" s="197">
        <v>-22.26</v>
      </c>
      <c r="AL47" s="197">
        <v>0</v>
      </c>
      <c r="AM47" s="197">
        <v>2</v>
      </c>
      <c r="AN47" s="197">
        <v>0</v>
      </c>
      <c r="AO47" s="197">
        <v>15.11</v>
      </c>
      <c r="AP47" s="197">
        <v>0</v>
      </c>
    </row>
    <row r="48" spans="1:42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11.15</v>
      </c>
      <c r="AJ48" s="197">
        <v>0</v>
      </c>
      <c r="AK48" s="197">
        <v>-22.26</v>
      </c>
      <c r="AL48" s="197">
        <v>0</v>
      </c>
      <c r="AM48" s="197">
        <v>2</v>
      </c>
      <c r="AN48" s="197">
        <v>0</v>
      </c>
      <c r="AO48" s="197">
        <v>15.11</v>
      </c>
      <c r="AP48" s="197">
        <v>0</v>
      </c>
    </row>
    <row r="49" spans="1:42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11.15</v>
      </c>
      <c r="AJ49" s="197">
        <v>0</v>
      </c>
      <c r="AK49" s="197">
        <v>-24.88</v>
      </c>
      <c r="AL49" s="197">
        <v>0</v>
      </c>
      <c r="AM49" s="197">
        <v>2</v>
      </c>
      <c r="AN49" s="197">
        <v>0</v>
      </c>
      <c r="AO49" s="197">
        <v>15.11</v>
      </c>
      <c r="AP49" s="197">
        <v>0</v>
      </c>
    </row>
    <row r="50" spans="1:42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11.15</v>
      </c>
      <c r="AJ50" s="197">
        <v>0</v>
      </c>
      <c r="AK50" s="197">
        <v>-19.579999999999998</v>
      </c>
      <c r="AL50" s="197">
        <v>0</v>
      </c>
      <c r="AM50" s="197">
        <v>2</v>
      </c>
      <c r="AN50" s="197">
        <v>0</v>
      </c>
      <c r="AO50" s="197">
        <v>15.11</v>
      </c>
      <c r="AP50" s="197">
        <v>0</v>
      </c>
    </row>
    <row r="51" spans="1:42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10.91</v>
      </c>
      <c r="AJ51" s="197">
        <v>0</v>
      </c>
      <c r="AK51" s="197">
        <v>-16.84</v>
      </c>
      <c r="AL51" s="197">
        <v>0</v>
      </c>
      <c r="AM51" s="197">
        <v>2</v>
      </c>
      <c r="AN51" s="197">
        <v>0</v>
      </c>
      <c r="AO51" s="197">
        <v>15.11</v>
      </c>
      <c r="AP51" s="197">
        <v>0</v>
      </c>
    </row>
    <row r="52" spans="1:42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10.91</v>
      </c>
      <c r="AJ52" s="197">
        <v>0</v>
      </c>
      <c r="AK52" s="197">
        <v>-16.059999999999999</v>
      </c>
      <c r="AL52" s="197">
        <v>0</v>
      </c>
      <c r="AM52" s="197">
        <v>2</v>
      </c>
      <c r="AN52" s="197">
        <v>0</v>
      </c>
      <c r="AO52" s="197">
        <v>15.11</v>
      </c>
      <c r="AP52" s="197">
        <v>0</v>
      </c>
    </row>
    <row r="53" spans="1:42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10.91</v>
      </c>
      <c r="AJ53" s="197">
        <v>0</v>
      </c>
      <c r="AK53" s="197">
        <v>-16.059999999999999</v>
      </c>
      <c r="AL53" s="197">
        <v>0</v>
      </c>
      <c r="AM53" s="197">
        <v>2</v>
      </c>
      <c r="AN53" s="197">
        <v>0</v>
      </c>
      <c r="AO53" s="197">
        <v>15.11</v>
      </c>
      <c r="AP53" s="197">
        <v>0</v>
      </c>
    </row>
    <row r="54" spans="1:42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10.91</v>
      </c>
      <c r="AJ54" s="197">
        <v>0</v>
      </c>
      <c r="AK54" s="197">
        <v>-16.059999999999999</v>
      </c>
      <c r="AL54" s="197">
        <v>0</v>
      </c>
      <c r="AM54" s="197">
        <v>2</v>
      </c>
      <c r="AN54" s="197">
        <v>0</v>
      </c>
      <c r="AO54" s="197">
        <v>15.11</v>
      </c>
      <c r="AP54" s="197">
        <v>0</v>
      </c>
    </row>
    <row r="55" spans="1:42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10.91</v>
      </c>
      <c r="AJ55" s="197">
        <v>0</v>
      </c>
      <c r="AK55" s="197">
        <v>-16.46</v>
      </c>
      <c r="AL55" s="197">
        <v>0</v>
      </c>
      <c r="AM55" s="197">
        <v>2</v>
      </c>
      <c r="AN55" s="197">
        <v>0</v>
      </c>
      <c r="AO55" s="197">
        <v>15.11</v>
      </c>
      <c r="AP55" s="197">
        <v>0</v>
      </c>
    </row>
    <row r="56" spans="1:42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10.91</v>
      </c>
      <c r="AJ56" s="197">
        <v>0</v>
      </c>
      <c r="AK56" s="197">
        <v>-14.24</v>
      </c>
      <c r="AL56" s="197">
        <v>0</v>
      </c>
      <c r="AM56" s="197">
        <v>2</v>
      </c>
      <c r="AN56" s="197">
        <v>0</v>
      </c>
      <c r="AO56" s="197">
        <v>15.11</v>
      </c>
      <c r="AP56" s="197">
        <v>0</v>
      </c>
    </row>
    <row r="57" spans="1:42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10.91</v>
      </c>
      <c r="AJ57" s="197">
        <v>0</v>
      </c>
      <c r="AK57" s="197">
        <v>-13.7</v>
      </c>
      <c r="AL57" s="197">
        <v>0</v>
      </c>
      <c r="AM57" s="197">
        <v>2</v>
      </c>
      <c r="AN57" s="197">
        <v>0</v>
      </c>
      <c r="AO57" s="197">
        <v>15.11</v>
      </c>
      <c r="AP57" s="197">
        <v>0</v>
      </c>
    </row>
    <row r="58" spans="1:42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10.91</v>
      </c>
      <c r="AJ58" s="197">
        <v>0</v>
      </c>
      <c r="AK58" s="197">
        <v>-12.82</v>
      </c>
      <c r="AL58" s="197">
        <v>0</v>
      </c>
      <c r="AM58" s="197">
        <v>2</v>
      </c>
      <c r="AN58" s="197">
        <v>0</v>
      </c>
      <c r="AO58" s="197">
        <v>15.11</v>
      </c>
      <c r="AP58" s="197">
        <v>0</v>
      </c>
    </row>
    <row r="59" spans="1:42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10.91</v>
      </c>
      <c r="AJ59" s="197">
        <v>0</v>
      </c>
      <c r="AK59" s="197">
        <v>-12.82</v>
      </c>
      <c r="AL59" s="197">
        <v>0</v>
      </c>
      <c r="AM59" s="197">
        <v>2</v>
      </c>
      <c r="AN59" s="197">
        <v>0</v>
      </c>
      <c r="AO59" s="197">
        <v>15.11</v>
      </c>
      <c r="AP59" s="197">
        <v>0</v>
      </c>
    </row>
    <row r="60" spans="1:42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10.91</v>
      </c>
      <c r="AJ60" s="197">
        <v>0</v>
      </c>
      <c r="AK60" s="197">
        <v>-11.94</v>
      </c>
      <c r="AL60" s="197">
        <v>0</v>
      </c>
      <c r="AM60" s="197">
        <v>2</v>
      </c>
      <c r="AN60" s="197">
        <v>0</v>
      </c>
      <c r="AO60" s="197">
        <v>15.11</v>
      </c>
      <c r="AP60" s="197">
        <v>0</v>
      </c>
    </row>
    <row r="61" spans="1:42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10.91</v>
      </c>
      <c r="AJ61" s="197">
        <v>0</v>
      </c>
      <c r="AK61" s="197">
        <v>-14.73</v>
      </c>
      <c r="AL61" s="197">
        <v>0</v>
      </c>
      <c r="AM61" s="197">
        <v>2</v>
      </c>
      <c r="AN61" s="197">
        <v>0</v>
      </c>
      <c r="AO61" s="197">
        <v>15.11</v>
      </c>
      <c r="AP61" s="197">
        <v>0</v>
      </c>
    </row>
    <row r="62" spans="1:42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10.91</v>
      </c>
      <c r="AJ62" s="197">
        <v>0</v>
      </c>
      <c r="AK62" s="197">
        <v>-9.25</v>
      </c>
      <c r="AL62" s="197">
        <v>0</v>
      </c>
      <c r="AM62" s="197">
        <v>2</v>
      </c>
      <c r="AN62" s="197">
        <v>0</v>
      </c>
      <c r="AO62" s="197">
        <v>15.11</v>
      </c>
      <c r="AP62" s="197">
        <v>0</v>
      </c>
    </row>
    <row r="63" spans="1:42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10.91</v>
      </c>
      <c r="AJ63" s="197">
        <v>0</v>
      </c>
      <c r="AK63" s="197">
        <v>-10.15</v>
      </c>
      <c r="AL63" s="197">
        <v>0</v>
      </c>
      <c r="AM63" s="197">
        <v>2</v>
      </c>
      <c r="AN63" s="197">
        <v>0</v>
      </c>
      <c r="AO63" s="197">
        <v>15.11</v>
      </c>
      <c r="AP63" s="197">
        <v>0</v>
      </c>
    </row>
    <row r="64" spans="1:42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10.91</v>
      </c>
      <c r="AJ64" s="197">
        <v>0</v>
      </c>
      <c r="AK64" s="197">
        <v>-9.25</v>
      </c>
      <c r="AL64" s="197">
        <v>0</v>
      </c>
      <c r="AM64" s="197">
        <v>2</v>
      </c>
      <c r="AN64" s="197">
        <v>0</v>
      </c>
      <c r="AO64" s="197">
        <v>15.11</v>
      </c>
      <c r="AP64" s="197">
        <v>0</v>
      </c>
    </row>
    <row r="65" spans="1:42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10.91</v>
      </c>
      <c r="AJ65" s="197">
        <v>0</v>
      </c>
      <c r="AK65" s="197">
        <v>-9.25</v>
      </c>
      <c r="AL65" s="197">
        <v>0</v>
      </c>
      <c r="AM65" s="197">
        <v>2</v>
      </c>
      <c r="AN65" s="197">
        <v>0</v>
      </c>
      <c r="AO65" s="197">
        <v>15.11</v>
      </c>
      <c r="AP65" s="197">
        <v>0</v>
      </c>
    </row>
    <row r="66" spans="1:42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10.91</v>
      </c>
      <c r="AJ66" s="197">
        <v>0</v>
      </c>
      <c r="AK66" s="197">
        <v>-9.25</v>
      </c>
      <c r="AL66" s="197">
        <v>0</v>
      </c>
      <c r="AM66" s="197">
        <v>2</v>
      </c>
      <c r="AN66" s="197">
        <v>0</v>
      </c>
      <c r="AO66" s="197">
        <v>15.11</v>
      </c>
      <c r="AP66" s="197">
        <v>0</v>
      </c>
    </row>
    <row r="67" spans="1:42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10.91</v>
      </c>
      <c r="AJ67" s="197">
        <v>0</v>
      </c>
      <c r="AK67" s="197">
        <v>-14.01</v>
      </c>
      <c r="AL67" s="197">
        <v>0</v>
      </c>
      <c r="AM67" s="197">
        <v>2</v>
      </c>
      <c r="AN67" s="197">
        <v>0</v>
      </c>
      <c r="AO67" s="197">
        <v>15.11</v>
      </c>
      <c r="AP67" s="197">
        <v>0</v>
      </c>
    </row>
    <row r="68" spans="1:42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10.91</v>
      </c>
      <c r="AJ68" s="197">
        <v>0</v>
      </c>
      <c r="AK68" s="197">
        <v>-10.41</v>
      </c>
      <c r="AL68" s="197">
        <v>0</v>
      </c>
      <c r="AM68" s="197">
        <v>2</v>
      </c>
      <c r="AN68" s="197">
        <v>0</v>
      </c>
      <c r="AO68" s="197">
        <v>15.11</v>
      </c>
      <c r="AP68" s="197">
        <v>0</v>
      </c>
    </row>
    <row r="69" spans="1:42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10.91</v>
      </c>
      <c r="AJ69" s="197">
        <v>0</v>
      </c>
      <c r="AK69" s="197">
        <v>-12.22</v>
      </c>
      <c r="AL69" s="197">
        <v>0</v>
      </c>
      <c r="AM69" s="197">
        <v>2</v>
      </c>
      <c r="AN69" s="197">
        <v>0</v>
      </c>
      <c r="AO69" s="197">
        <v>15.11</v>
      </c>
      <c r="AP69" s="197">
        <v>0</v>
      </c>
    </row>
    <row r="70" spans="1:42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10.91</v>
      </c>
      <c r="AJ70" s="197">
        <v>0</v>
      </c>
      <c r="AK70" s="197">
        <v>-14.01</v>
      </c>
      <c r="AL70" s="197">
        <v>0</v>
      </c>
      <c r="AM70" s="197">
        <v>2</v>
      </c>
      <c r="AN70" s="197">
        <v>0</v>
      </c>
      <c r="AO70" s="197">
        <v>15.11</v>
      </c>
      <c r="AP70" s="197">
        <v>0</v>
      </c>
    </row>
    <row r="71" spans="1:42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10.91</v>
      </c>
      <c r="AJ71" s="197">
        <v>0</v>
      </c>
      <c r="AK71" s="197">
        <v>-15.78</v>
      </c>
      <c r="AL71" s="197">
        <v>0</v>
      </c>
      <c r="AM71" s="197">
        <v>2</v>
      </c>
      <c r="AN71" s="197">
        <v>0</v>
      </c>
      <c r="AO71" s="197">
        <v>15.11</v>
      </c>
      <c r="AP71" s="197">
        <v>0</v>
      </c>
    </row>
    <row r="72" spans="1:42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10.91</v>
      </c>
      <c r="AJ72" s="197">
        <v>0</v>
      </c>
      <c r="AK72" s="197">
        <v>-16.649999999999999</v>
      </c>
      <c r="AL72" s="197">
        <v>0</v>
      </c>
      <c r="AM72" s="197">
        <v>2</v>
      </c>
      <c r="AN72" s="197">
        <v>0</v>
      </c>
      <c r="AO72" s="197">
        <v>15.11</v>
      </c>
      <c r="AP72" s="197">
        <v>0</v>
      </c>
    </row>
    <row r="73" spans="1:42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10.91</v>
      </c>
      <c r="AJ73" s="197">
        <v>0</v>
      </c>
      <c r="AK73" s="197">
        <v>-19.71</v>
      </c>
      <c r="AL73" s="197">
        <v>0</v>
      </c>
      <c r="AM73" s="197">
        <v>2</v>
      </c>
      <c r="AN73" s="197">
        <v>0</v>
      </c>
      <c r="AO73" s="197">
        <v>15.11</v>
      </c>
      <c r="AP73" s="197">
        <v>0</v>
      </c>
    </row>
    <row r="74" spans="1:42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10.91</v>
      </c>
      <c r="AJ74" s="197">
        <v>0</v>
      </c>
      <c r="AK74" s="197">
        <v>-17.52</v>
      </c>
      <c r="AL74" s="197">
        <v>0</v>
      </c>
      <c r="AM74" s="197">
        <v>2</v>
      </c>
      <c r="AN74" s="197">
        <v>0</v>
      </c>
      <c r="AO74" s="197">
        <v>15.11</v>
      </c>
      <c r="AP74" s="197">
        <v>0</v>
      </c>
    </row>
    <row r="75" spans="1:42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11.15</v>
      </c>
      <c r="AJ75" s="197">
        <v>0</v>
      </c>
      <c r="AK75" s="197">
        <v>-18.86</v>
      </c>
      <c r="AL75" s="197">
        <v>0</v>
      </c>
      <c r="AM75" s="197">
        <v>2</v>
      </c>
      <c r="AN75" s="197">
        <v>0</v>
      </c>
      <c r="AO75" s="197">
        <v>15.11</v>
      </c>
      <c r="AP75" s="197">
        <v>0</v>
      </c>
    </row>
    <row r="76" spans="1:42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11.15</v>
      </c>
      <c r="AJ76" s="197">
        <v>0</v>
      </c>
      <c r="AK76" s="197">
        <v>-19.3</v>
      </c>
      <c r="AL76" s="197">
        <v>0</v>
      </c>
      <c r="AM76" s="197">
        <v>2</v>
      </c>
      <c r="AN76" s="197">
        <v>0</v>
      </c>
      <c r="AO76" s="197">
        <v>15.11</v>
      </c>
      <c r="AP76" s="197">
        <v>0</v>
      </c>
    </row>
    <row r="77" spans="1:42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11.15</v>
      </c>
      <c r="AJ77" s="197">
        <v>0</v>
      </c>
      <c r="AK77" s="197">
        <v>-19.71</v>
      </c>
      <c r="AL77" s="197">
        <v>0</v>
      </c>
      <c r="AM77" s="197">
        <v>2</v>
      </c>
      <c r="AN77" s="197">
        <v>0</v>
      </c>
      <c r="AO77" s="197">
        <v>15.11</v>
      </c>
      <c r="AP77" s="197">
        <v>0</v>
      </c>
    </row>
    <row r="78" spans="1:42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11.15</v>
      </c>
      <c r="AJ78" s="197">
        <v>0</v>
      </c>
      <c r="AK78" s="197">
        <v>-19.71</v>
      </c>
      <c r="AL78" s="197">
        <v>0</v>
      </c>
      <c r="AM78" s="197">
        <v>2</v>
      </c>
      <c r="AN78" s="197">
        <v>0</v>
      </c>
      <c r="AO78" s="197">
        <v>15.11</v>
      </c>
      <c r="AP78" s="197">
        <v>0</v>
      </c>
    </row>
    <row r="79" spans="1:42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11.15</v>
      </c>
      <c r="AJ79" s="197">
        <v>0</v>
      </c>
      <c r="AK79" s="197">
        <v>-18.510000000000002</v>
      </c>
      <c r="AL79" s="197">
        <v>0</v>
      </c>
      <c r="AM79" s="197">
        <v>2</v>
      </c>
      <c r="AN79" s="197">
        <v>0</v>
      </c>
      <c r="AO79" s="197">
        <v>15.11</v>
      </c>
      <c r="AP79" s="197">
        <v>0</v>
      </c>
    </row>
    <row r="80" spans="1:42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11.15</v>
      </c>
      <c r="AJ80" s="197">
        <v>0</v>
      </c>
      <c r="AK80" s="197">
        <v>-16.46</v>
      </c>
      <c r="AL80" s="197">
        <v>0</v>
      </c>
      <c r="AM80" s="197">
        <v>2</v>
      </c>
      <c r="AN80" s="197">
        <v>0</v>
      </c>
      <c r="AO80" s="197">
        <v>15.11</v>
      </c>
      <c r="AP80" s="197">
        <v>0</v>
      </c>
    </row>
    <row r="81" spans="1:42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11.15</v>
      </c>
      <c r="AJ81" s="197">
        <v>0</v>
      </c>
      <c r="AK81" s="197">
        <v>-17.21</v>
      </c>
      <c r="AL81" s="197">
        <v>0</v>
      </c>
      <c r="AM81" s="197">
        <v>2</v>
      </c>
      <c r="AN81" s="197">
        <v>0</v>
      </c>
      <c r="AO81" s="197">
        <v>15.11</v>
      </c>
      <c r="AP81" s="197">
        <v>0</v>
      </c>
    </row>
    <row r="82" spans="1:42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11.15</v>
      </c>
      <c r="AJ82" s="197">
        <v>0</v>
      </c>
      <c r="AK82" s="197">
        <v>-17.21</v>
      </c>
      <c r="AL82" s="197">
        <v>0</v>
      </c>
      <c r="AM82" s="197">
        <v>2</v>
      </c>
      <c r="AN82" s="197">
        <v>0</v>
      </c>
      <c r="AO82" s="197">
        <v>15.11</v>
      </c>
      <c r="AP82" s="197">
        <v>0</v>
      </c>
    </row>
    <row r="83" spans="1:42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11.15</v>
      </c>
      <c r="AJ83" s="197">
        <v>0</v>
      </c>
      <c r="AK83" s="197">
        <v>-17.21</v>
      </c>
      <c r="AL83" s="197">
        <v>0</v>
      </c>
      <c r="AM83" s="197">
        <v>2</v>
      </c>
      <c r="AN83" s="197">
        <v>0</v>
      </c>
      <c r="AO83" s="197">
        <v>15.11</v>
      </c>
      <c r="AP83" s="197">
        <v>0</v>
      </c>
    </row>
    <row r="84" spans="1:42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11.15</v>
      </c>
      <c r="AJ84" s="197">
        <v>0</v>
      </c>
      <c r="AK84" s="197">
        <v>-16.84</v>
      </c>
      <c r="AL84" s="197">
        <v>0</v>
      </c>
      <c r="AM84" s="197">
        <v>2</v>
      </c>
      <c r="AN84" s="197">
        <v>0</v>
      </c>
      <c r="AO84" s="197">
        <v>15.11</v>
      </c>
      <c r="AP84" s="197">
        <v>0</v>
      </c>
    </row>
    <row r="85" spans="1:42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11.15</v>
      </c>
      <c r="AJ85" s="197">
        <v>0</v>
      </c>
      <c r="AK85" s="197">
        <v>-17.89</v>
      </c>
      <c r="AL85" s="197">
        <v>0</v>
      </c>
      <c r="AM85" s="197">
        <v>2</v>
      </c>
      <c r="AN85" s="197">
        <v>0</v>
      </c>
      <c r="AO85" s="197">
        <v>15.11</v>
      </c>
      <c r="AP85" s="197">
        <v>0</v>
      </c>
    </row>
    <row r="86" spans="1:42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11.15</v>
      </c>
      <c r="AJ86" s="197">
        <v>0</v>
      </c>
      <c r="AK86" s="197">
        <v>-16.059999999999999</v>
      </c>
      <c r="AL86" s="197">
        <v>0</v>
      </c>
      <c r="AM86" s="197">
        <v>2</v>
      </c>
      <c r="AN86" s="197">
        <v>0</v>
      </c>
      <c r="AO86" s="197">
        <v>15.11</v>
      </c>
      <c r="AP86" s="197">
        <v>0</v>
      </c>
    </row>
    <row r="87" spans="1:42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11.15</v>
      </c>
      <c r="AJ87" s="197">
        <v>0</v>
      </c>
      <c r="AK87" s="197">
        <v>-16.059999999999999</v>
      </c>
      <c r="AL87" s="197">
        <v>0</v>
      </c>
      <c r="AM87" s="197">
        <v>2</v>
      </c>
      <c r="AN87" s="197">
        <v>0</v>
      </c>
      <c r="AO87" s="197">
        <v>15.11</v>
      </c>
      <c r="AP87" s="197">
        <v>0</v>
      </c>
    </row>
    <row r="88" spans="1:42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11.15</v>
      </c>
      <c r="AJ88" s="197">
        <v>0</v>
      </c>
      <c r="AK88" s="197">
        <v>-15.64</v>
      </c>
      <c r="AL88" s="197">
        <v>0</v>
      </c>
      <c r="AM88" s="197">
        <v>2</v>
      </c>
      <c r="AN88" s="197">
        <v>0</v>
      </c>
      <c r="AO88" s="197">
        <v>15.11</v>
      </c>
      <c r="AP88" s="197">
        <v>0</v>
      </c>
    </row>
    <row r="89" spans="1:42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11.15</v>
      </c>
      <c r="AJ89" s="197">
        <v>0</v>
      </c>
      <c r="AK89" s="197">
        <v>-17.739999999999998</v>
      </c>
      <c r="AL89" s="197">
        <v>0</v>
      </c>
      <c r="AM89" s="197">
        <v>2</v>
      </c>
      <c r="AN89" s="197">
        <v>0</v>
      </c>
      <c r="AO89" s="197">
        <v>15.11</v>
      </c>
      <c r="AP89" s="197">
        <v>0</v>
      </c>
    </row>
    <row r="90" spans="1:42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11.15</v>
      </c>
      <c r="AJ90" s="197">
        <v>0</v>
      </c>
      <c r="AK90" s="197">
        <v>-15.9</v>
      </c>
      <c r="AL90" s="197">
        <v>0</v>
      </c>
      <c r="AM90" s="197">
        <v>2</v>
      </c>
      <c r="AN90" s="197">
        <v>0</v>
      </c>
      <c r="AO90" s="197">
        <v>15.11</v>
      </c>
      <c r="AP90" s="197">
        <v>0</v>
      </c>
    </row>
    <row r="91" spans="1:42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11.15</v>
      </c>
      <c r="AJ91" s="197">
        <v>0</v>
      </c>
      <c r="AK91" s="197">
        <v>-20</v>
      </c>
      <c r="AL91" s="197">
        <v>0</v>
      </c>
      <c r="AM91" s="197">
        <v>2</v>
      </c>
      <c r="AN91" s="197">
        <v>0</v>
      </c>
      <c r="AO91" s="197">
        <v>15.11</v>
      </c>
      <c r="AP91" s="197">
        <v>0</v>
      </c>
    </row>
    <row r="92" spans="1:42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11.15</v>
      </c>
      <c r="AJ92" s="197">
        <v>0</v>
      </c>
      <c r="AK92" s="197">
        <v>-12</v>
      </c>
      <c r="AL92" s="197">
        <v>0</v>
      </c>
      <c r="AM92" s="197">
        <v>2</v>
      </c>
      <c r="AN92" s="197">
        <v>0</v>
      </c>
      <c r="AO92" s="197">
        <v>15.11</v>
      </c>
      <c r="AP92" s="197">
        <v>0</v>
      </c>
    </row>
    <row r="93" spans="1:42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11.15</v>
      </c>
      <c r="AJ93" s="197">
        <v>0</v>
      </c>
      <c r="AK93" s="197">
        <v>-13</v>
      </c>
      <c r="AL93" s="197">
        <v>0</v>
      </c>
      <c r="AM93" s="197">
        <v>2</v>
      </c>
      <c r="AN93" s="197">
        <v>0</v>
      </c>
      <c r="AO93" s="197">
        <v>15.11</v>
      </c>
      <c r="AP93" s="197">
        <v>0</v>
      </c>
    </row>
    <row r="94" spans="1:42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11.15</v>
      </c>
      <c r="AJ94" s="197">
        <v>0</v>
      </c>
      <c r="AK94" s="197">
        <v>-10</v>
      </c>
      <c r="AL94" s="197">
        <v>0</v>
      </c>
      <c r="AM94" s="197">
        <v>2</v>
      </c>
      <c r="AN94" s="197">
        <v>0</v>
      </c>
      <c r="AO94" s="197">
        <v>15.11</v>
      </c>
      <c r="AP94" s="197">
        <v>0</v>
      </c>
    </row>
    <row r="95" spans="1:42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11.15</v>
      </c>
      <c r="AJ95" s="197">
        <v>0</v>
      </c>
      <c r="AK95" s="197">
        <v>-8</v>
      </c>
      <c r="AL95" s="197">
        <v>0</v>
      </c>
      <c r="AM95" s="197">
        <v>2</v>
      </c>
      <c r="AN95" s="197">
        <v>0</v>
      </c>
      <c r="AO95" s="197">
        <v>15.11</v>
      </c>
      <c r="AP95" s="197">
        <v>0</v>
      </c>
    </row>
    <row r="96" spans="1:42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11.15</v>
      </c>
      <c r="AJ96" s="197">
        <v>0</v>
      </c>
      <c r="AK96" s="197">
        <v>-9</v>
      </c>
      <c r="AL96" s="197">
        <v>0</v>
      </c>
      <c r="AM96" s="197">
        <v>2</v>
      </c>
      <c r="AN96" s="197">
        <v>0</v>
      </c>
      <c r="AO96" s="197">
        <v>15.11</v>
      </c>
      <c r="AP96" s="197">
        <v>0</v>
      </c>
    </row>
    <row r="97" spans="1:42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11.15</v>
      </c>
      <c r="AJ97" s="197">
        <v>0</v>
      </c>
      <c r="AK97" s="197">
        <v>-11</v>
      </c>
      <c r="AL97" s="197">
        <v>0</v>
      </c>
      <c r="AM97" s="197">
        <v>2</v>
      </c>
      <c r="AN97" s="197">
        <v>0</v>
      </c>
      <c r="AO97" s="197">
        <v>15.11</v>
      </c>
      <c r="AP97" s="197">
        <v>0</v>
      </c>
    </row>
    <row r="98" spans="1:42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11.15</v>
      </c>
      <c r="AJ98" s="197">
        <v>0</v>
      </c>
      <c r="AK98" s="197">
        <v>-6</v>
      </c>
      <c r="AL98" s="197">
        <v>0</v>
      </c>
      <c r="AM98" s="197">
        <v>2</v>
      </c>
      <c r="AN98" s="197">
        <v>0</v>
      </c>
      <c r="AO98" s="197">
        <v>15.11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8.7249999999999979E-4</v>
      </c>
      <c r="AH99">
        <f t="shared" si="0"/>
        <v>0</v>
      </c>
      <c r="AI99">
        <f t="shared" si="0"/>
        <v>0.26615999999999967</v>
      </c>
      <c r="AJ99">
        <f t="shared" si="0"/>
        <v>0</v>
      </c>
      <c r="AK99">
        <f t="shared" si="0"/>
        <v>-0.3332250000000001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114.37</v>
      </c>
      <c r="Z3" s="197">
        <v>0</v>
      </c>
      <c r="AA3" s="197">
        <v>0</v>
      </c>
      <c r="AB3" s="197">
        <v>0</v>
      </c>
      <c r="AC3" s="197">
        <v>2.08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55.75</v>
      </c>
      <c r="AJ3" s="197">
        <v>0</v>
      </c>
      <c r="AK3" s="197">
        <v>3.04</v>
      </c>
      <c r="AL3" s="197">
        <v>0</v>
      </c>
      <c r="AM3" s="197">
        <v>10.67</v>
      </c>
      <c r="AN3" s="197">
        <v>0</v>
      </c>
      <c r="AO3" s="197">
        <v>78.569999999999993</v>
      </c>
      <c r="AP3" s="197">
        <v>0</v>
      </c>
    </row>
    <row r="4" spans="1:42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114.37</v>
      </c>
      <c r="Z4" s="197">
        <v>0</v>
      </c>
      <c r="AA4" s="197">
        <v>0</v>
      </c>
      <c r="AB4" s="197">
        <v>0</v>
      </c>
      <c r="AC4" s="197">
        <v>2.08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55.75</v>
      </c>
      <c r="AJ4" s="197">
        <v>0</v>
      </c>
      <c r="AK4" s="197">
        <v>3.04</v>
      </c>
      <c r="AL4" s="197">
        <v>0</v>
      </c>
      <c r="AM4" s="197">
        <v>10.67</v>
      </c>
      <c r="AN4" s="197">
        <v>0</v>
      </c>
      <c r="AO4" s="197">
        <v>78.569999999999993</v>
      </c>
      <c r="AP4" s="197">
        <v>0</v>
      </c>
    </row>
    <row r="5" spans="1:42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114.37</v>
      </c>
      <c r="Z5" s="197">
        <v>0</v>
      </c>
      <c r="AA5" s="197">
        <v>0</v>
      </c>
      <c r="AB5" s="197">
        <v>0</v>
      </c>
      <c r="AC5" s="197">
        <v>2.08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55.75</v>
      </c>
      <c r="AJ5" s="197">
        <v>0</v>
      </c>
      <c r="AK5" s="197">
        <v>3.04</v>
      </c>
      <c r="AL5" s="197">
        <v>0</v>
      </c>
      <c r="AM5" s="197">
        <v>10.67</v>
      </c>
      <c r="AN5" s="197">
        <v>0</v>
      </c>
      <c r="AO5" s="197">
        <v>78.569999999999993</v>
      </c>
      <c r="AP5" s="197">
        <v>0</v>
      </c>
    </row>
    <row r="6" spans="1:42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114.37</v>
      </c>
      <c r="Z6" s="197">
        <v>0</v>
      </c>
      <c r="AA6" s="197">
        <v>0</v>
      </c>
      <c r="AB6" s="197">
        <v>0</v>
      </c>
      <c r="AC6" s="197">
        <v>2.08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55.75</v>
      </c>
      <c r="AJ6" s="197">
        <v>0</v>
      </c>
      <c r="AK6" s="197">
        <v>3.04</v>
      </c>
      <c r="AL6" s="197">
        <v>0</v>
      </c>
      <c r="AM6" s="197">
        <v>10.67</v>
      </c>
      <c r="AN6" s="197">
        <v>0</v>
      </c>
      <c r="AO6" s="197">
        <v>78.569999999999993</v>
      </c>
      <c r="AP6" s="197">
        <v>0</v>
      </c>
    </row>
    <row r="7" spans="1:42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114.37</v>
      </c>
      <c r="Z7" s="197">
        <v>0</v>
      </c>
      <c r="AA7" s="197">
        <v>0</v>
      </c>
      <c r="AB7" s="197">
        <v>0</v>
      </c>
      <c r="AC7" s="197">
        <v>2.08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55.75</v>
      </c>
      <c r="AJ7" s="197">
        <v>0</v>
      </c>
      <c r="AK7" s="197">
        <v>3.04</v>
      </c>
      <c r="AL7" s="197">
        <v>0</v>
      </c>
      <c r="AM7" s="197">
        <v>10.67</v>
      </c>
      <c r="AN7" s="197">
        <v>0</v>
      </c>
      <c r="AO7" s="197">
        <v>78.569999999999993</v>
      </c>
      <c r="AP7" s="197">
        <v>0</v>
      </c>
    </row>
    <row r="8" spans="1:42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114.37</v>
      </c>
      <c r="Z8" s="197">
        <v>0</v>
      </c>
      <c r="AA8" s="197">
        <v>0</v>
      </c>
      <c r="AB8" s="197">
        <v>0</v>
      </c>
      <c r="AC8" s="197">
        <v>2.08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55.75</v>
      </c>
      <c r="AJ8" s="197">
        <v>0</v>
      </c>
      <c r="AK8" s="197">
        <v>3.04</v>
      </c>
      <c r="AL8" s="197">
        <v>0</v>
      </c>
      <c r="AM8" s="197">
        <v>10.67</v>
      </c>
      <c r="AN8" s="197">
        <v>0</v>
      </c>
      <c r="AO8" s="197">
        <v>78.569999999999993</v>
      </c>
      <c r="AP8" s="197">
        <v>0</v>
      </c>
    </row>
    <row r="9" spans="1:42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114.37</v>
      </c>
      <c r="Z9" s="197">
        <v>0</v>
      </c>
      <c r="AA9" s="197">
        <v>0</v>
      </c>
      <c r="AB9" s="197">
        <v>0</v>
      </c>
      <c r="AC9" s="197">
        <v>2.08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55.75</v>
      </c>
      <c r="AJ9" s="197">
        <v>0</v>
      </c>
      <c r="AK9" s="197">
        <v>3.04</v>
      </c>
      <c r="AL9" s="197">
        <v>0</v>
      </c>
      <c r="AM9" s="197">
        <v>10.67</v>
      </c>
      <c r="AN9" s="197">
        <v>0</v>
      </c>
      <c r="AO9" s="197">
        <v>78.569999999999993</v>
      </c>
      <c r="AP9" s="197">
        <v>0</v>
      </c>
    </row>
    <row r="10" spans="1:42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114.37</v>
      </c>
      <c r="Z10" s="197">
        <v>0</v>
      </c>
      <c r="AA10" s="197">
        <v>0</v>
      </c>
      <c r="AB10" s="197">
        <v>0</v>
      </c>
      <c r="AC10" s="197">
        <v>2.08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55.75</v>
      </c>
      <c r="AJ10" s="197">
        <v>0</v>
      </c>
      <c r="AK10" s="197">
        <v>3.04</v>
      </c>
      <c r="AL10" s="197">
        <v>0</v>
      </c>
      <c r="AM10" s="197">
        <v>10.67</v>
      </c>
      <c r="AN10" s="197">
        <v>0</v>
      </c>
      <c r="AO10" s="197">
        <v>78.569999999999993</v>
      </c>
      <c r="AP10" s="197">
        <v>0</v>
      </c>
    </row>
    <row r="11" spans="1:42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114.37</v>
      </c>
      <c r="Z11" s="197">
        <v>0</v>
      </c>
      <c r="AA11" s="197">
        <v>0</v>
      </c>
      <c r="AB11" s="197">
        <v>0</v>
      </c>
      <c r="AC11" s="197">
        <v>2.08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55.75</v>
      </c>
      <c r="AJ11" s="197">
        <v>0</v>
      </c>
      <c r="AK11" s="197">
        <v>3.04</v>
      </c>
      <c r="AL11" s="197">
        <v>0</v>
      </c>
      <c r="AM11" s="197">
        <v>10.67</v>
      </c>
      <c r="AN11" s="197">
        <v>0</v>
      </c>
      <c r="AO11" s="197">
        <v>78.569999999999993</v>
      </c>
      <c r="AP11" s="197">
        <v>0</v>
      </c>
    </row>
    <row r="12" spans="1:42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114.37</v>
      </c>
      <c r="Z12" s="197">
        <v>0</v>
      </c>
      <c r="AA12" s="197">
        <v>0</v>
      </c>
      <c r="AB12" s="197">
        <v>0</v>
      </c>
      <c r="AC12" s="197">
        <v>2.08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55.75</v>
      </c>
      <c r="AJ12" s="197">
        <v>0</v>
      </c>
      <c r="AK12" s="197">
        <v>3.04</v>
      </c>
      <c r="AL12" s="197">
        <v>0</v>
      </c>
      <c r="AM12" s="197">
        <v>10.67</v>
      </c>
      <c r="AN12" s="197">
        <v>0</v>
      </c>
      <c r="AO12" s="197">
        <v>78.569999999999993</v>
      </c>
      <c r="AP12" s="197">
        <v>0</v>
      </c>
    </row>
    <row r="13" spans="1:42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114.37</v>
      </c>
      <c r="Z13" s="197">
        <v>0</v>
      </c>
      <c r="AA13" s="197">
        <v>0</v>
      </c>
      <c r="AB13" s="197">
        <v>0</v>
      </c>
      <c r="AC13" s="197">
        <v>2.08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55.75</v>
      </c>
      <c r="AJ13" s="197">
        <v>0</v>
      </c>
      <c r="AK13" s="197">
        <v>3.04</v>
      </c>
      <c r="AL13" s="197">
        <v>0</v>
      </c>
      <c r="AM13" s="197">
        <v>10.67</v>
      </c>
      <c r="AN13" s="197">
        <v>0</v>
      </c>
      <c r="AO13" s="197">
        <v>78.569999999999993</v>
      </c>
      <c r="AP13" s="197">
        <v>0</v>
      </c>
    </row>
    <row r="14" spans="1:42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114.37</v>
      </c>
      <c r="Z14" s="197">
        <v>0</v>
      </c>
      <c r="AA14" s="197">
        <v>0</v>
      </c>
      <c r="AB14" s="197">
        <v>0</v>
      </c>
      <c r="AC14" s="197">
        <v>2.08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55.75</v>
      </c>
      <c r="AJ14" s="197">
        <v>0</v>
      </c>
      <c r="AK14" s="197">
        <v>3.04</v>
      </c>
      <c r="AL14" s="197">
        <v>0</v>
      </c>
      <c r="AM14" s="197">
        <v>10.67</v>
      </c>
      <c r="AN14" s="197">
        <v>0</v>
      </c>
      <c r="AO14" s="197">
        <v>78.569999999999993</v>
      </c>
      <c r="AP14" s="197">
        <v>0</v>
      </c>
    </row>
    <row r="15" spans="1:42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114.37</v>
      </c>
      <c r="Z15" s="197">
        <v>0</v>
      </c>
      <c r="AA15" s="197">
        <v>0</v>
      </c>
      <c r="AB15" s="197">
        <v>0</v>
      </c>
      <c r="AC15" s="197">
        <v>2.08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55.75</v>
      </c>
      <c r="AJ15" s="197">
        <v>0</v>
      </c>
      <c r="AK15" s="197">
        <v>3.04</v>
      </c>
      <c r="AL15" s="197">
        <v>0</v>
      </c>
      <c r="AM15" s="197">
        <v>10.67</v>
      </c>
      <c r="AN15" s="197">
        <v>0</v>
      </c>
      <c r="AO15" s="197">
        <v>78.569999999999993</v>
      </c>
      <c r="AP15" s="197">
        <v>0</v>
      </c>
    </row>
    <row r="16" spans="1:42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114.37</v>
      </c>
      <c r="Z16" s="197">
        <v>0</v>
      </c>
      <c r="AA16" s="197">
        <v>0</v>
      </c>
      <c r="AB16" s="197">
        <v>0</v>
      </c>
      <c r="AC16" s="197">
        <v>2.08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55.75</v>
      </c>
      <c r="AJ16" s="197">
        <v>0</v>
      </c>
      <c r="AK16" s="197">
        <v>3.04</v>
      </c>
      <c r="AL16" s="197">
        <v>0</v>
      </c>
      <c r="AM16" s="197">
        <v>10.67</v>
      </c>
      <c r="AN16" s="197">
        <v>0</v>
      </c>
      <c r="AO16" s="197">
        <v>78.569999999999993</v>
      </c>
      <c r="AP16" s="197">
        <v>0</v>
      </c>
    </row>
    <row r="17" spans="1:42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114.37</v>
      </c>
      <c r="Z17" s="197">
        <v>0</v>
      </c>
      <c r="AA17" s="197">
        <v>0</v>
      </c>
      <c r="AB17" s="197">
        <v>0</v>
      </c>
      <c r="AC17" s="197">
        <v>2.08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55.75</v>
      </c>
      <c r="AJ17" s="197">
        <v>0</v>
      </c>
      <c r="AK17" s="197">
        <v>3.04</v>
      </c>
      <c r="AL17" s="197">
        <v>0</v>
      </c>
      <c r="AM17" s="197">
        <v>10.67</v>
      </c>
      <c r="AN17" s="197">
        <v>0</v>
      </c>
      <c r="AO17" s="197">
        <v>78.569999999999993</v>
      </c>
      <c r="AP17" s="197">
        <v>0</v>
      </c>
    </row>
    <row r="18" spans="1:42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114.37</v>
      </c>
      <c r="Z18" s="197">
        <v>0</v>
      </c>
      <c r="AA18" s="197">
        <v>0</v>
      </c>
      <c r="AB18" s="197">
        <v>0</v>
      </c>
      <c r="AC18" s="197">
        <v>2.08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55.75</v>
      </c>
      <c r="AJ18" s="197">
        <v>0</v>
      </c>
      <c r="AK18" s="197">
        <v>3.04</v>
      </c>
      <c r="AL18" s="197">
        <v>0</v>
      </c>
      <c r="AM18" s="197">
        <v>10.67</v>
      </c>
      <c r="AN18" s="197">
        <v>0</v>
      </c>
      <c r="AO18" s="197">
        <v>78.569999999999993</v>
      </c>
      <c r="AP18" s="197">
        <v>0</v>
      </c>
    </row>
    <row r="19" spans="1:42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114.37</v>
      </c>
      <c r="Z19" s="197">
        <v>0</v>
      </c>
      <c r="AA19" s="197">
        <v>0</v>
      </c>
      <c r="AB19" s="197">
        <v>0</v>
      </c>
      <c r="AC19" s="197">
        <v>2.08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55.75</v>
      </c>
      <c r="AJ19" s="197">
        <v>0</v>
      </c>
      <c r="AK19" s="197">
        <v>3.04</v>
      </c>
      <c r="AL19" s="197">
        <v>0</v>
      </c>
      <c r="AM19" s="197">
        <v>10.67</v>
      </c>
      <c r="AN19" s="197">
        <v>0</v>
      </c>
      <c r="AO19" s="197">
        <v>78.569999999999993</v>
      </c>
      <c r="AP19" s="197">
        <v>0</v>
      </c>
    </row>
    <row r="20" spans="1:42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114.37</v>
      </c>
      <c r="Z20" s="197">
        <v>0</v>
      </c>
      <c r="AA20" s="197">
        <v>0</v>
      </c>
      <c r="AB20" s="197">
        <v>0</v>
      </c>
      <c r="AC20" s="197">
        <v>2.08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55.75</v>
      </c>
      <c r="AJ20" s="197">
        <v>0</v>
      </c>
      <c r="AK20" s="197">
        <v>3.04</v>
      </c>
      <c r="AL20" s="197">
        <v>0</v>
      </c>
      <c r="AM20" s="197">
        <v>10.67</v>
      </c>
      <c r="AN20" s="197">
        <v>0</v>
      </c>
      <c r="AO20" s="197">
        <v>78.569999999999993</v>
      </c>
      <c r="AP20" s="197">
        <v>0</v>
      </c>
    </row>
    <row r="21" spans="1:42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114.37</v>
      </c>
      <c r="Z21" s="197">
        <v>0</v>
      </c>
      <c r="AA21" s="197">
        <v>0</v>
      </c>
      <c r="AB21" s="197">
        <v>0</v>
      </c>
      <c r="AC21" s="197">
        <v>2.08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55.75</v>
      </c>
      <c r="AJ21" s="197">
        <v>0</v>
      </c>
      <c r="AK21" s="197">
        <v>3.04</v>
      </c>
      <c r="AL21" s="197">
        <v>0</v>
      </c>
      <c r="AM21" s="197">
        <v>10.67</v>
      </c>
      <c r="AN21" s="197">
        <v>0</v>
      </c>
      <c r="AO21" s="197">
        <v>78.569999999999993</v>
      </c>
      <c r="AP21" s="197">
        <v>0</v>
      </c>
    </row>
    <row r="22" spans="1:42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114.37</v>
      </c>
      <c r="Z22" s="197">
        <v>0</v>
      </c>
      <c r="AA22" s="197">
        <v>0</v>
      </c>
      <c r="AB22" s="197">
        <v>0</v>
      </c>
      <c r="AC22" s="197">
        <v>2.08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55.75</v>
      </c>
      <c r="AJ22" s="197">
        <v>0</v>
      </c>
      <c r="AK22" s="197">
        <v>3.04</v>
      </c>
      <c r="AL22" s="197">
        <v>0</v>
      </c>
      <c r="AM22" s="197">
        <v>10.67</v>
      </c>
      <c r="AN22" s="197">
        <v>0</v>
      </c>
      <c r="AO22" s="197">
        <v>78.569999999999993</v>
      </c>
      <c r="AP22" s="197">
        <v>0</v>
      </c>
    </row>
    <row r="23" spans="1:42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114.37</v>
      </c>
      <c r="Z23" s="197">
        <v>0</v>
      </c>
      <c r="AA23" s="197">
        <v>0</v>
      </c>
      <c r="AB23" s="197">
        <v>0</v>
      </c>
      <c r="AC23" s="197">
        <v>2.08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55.75</v>
      </c>
      <c r="AJ23" s="197">
        <v>0</v>
      </c>
      <c r="AK23" s="197">
        <v>3.04</v>
      </c>
      <c r="AL23" s="197">
        <v>0</v>
      </c>
      <c r="AM23" s="197">
        <v>10.67</v>
      </c>
      <c r="AN23" s="197">
        <v>0</v>
      </c>
      <c r="AO23" s="197">
        <v>78.569999999999993</v>
      </c>
      <c r="AP23" s="197">
        <v>0</v>
      </c>
    </row>
    <row r="24" spans="1:42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114.37</v>
      </c>
      <c r="Z24" s="197">
        <v>0</v>
      </c>
      <c r="AA24" s="197">
        <v>0</v>
      </c>
      <c r="AB24" s="197">
        <v>0</v>
      </c>
      <c r="AC24" s="197">
        <v>2.08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55.75</v>
      </c>
      <c r="AJ24" s="197">
        <v>0</v>
      </c>
      <c r="AK24" s="197">
        <v>3.04</v>
      </c>
      <c r="AL24" s="197">
        <v>0</v>
      </c>
      <c r="AM24" s="197">
        <v>10.67</v>
      </c>
      <c r="AN24" s="197">
        <v>0</v>
      </c>
      <c r="AO24" s="197">
        <v>78.569999999999993</v>
      </c>
      <c r="AP24" s="197">
        <v>0</v>
      </c>
    </row>
    <row r="25" spans="1:42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114.37</v>
      </c>
      <c r="Z25" s="197">
        <v>0</v>
      </c>
      <c r="AA25" s="197">
        <v>0</v>
      </c>
      <c r="AB25" s="197">
        <v>0</v>
      </c>
      <c r="AC25" s="197">
        <v>2.08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55.75</v>
      </c>
      <c r="AJ25" s="197">
        <v>0</v>
      </c>
      <c r="AK25" s="197">
        <v>3.04</v>
      </c>
      <c r="AL25" s="197">
        <v>0</v>
      </c>
      <c r="AM25" s="197">
        <v>10.67</v>
      </c>
      <c r="AN25" s="197">
        <v>0</v>
      </c>
      <c r="AO25" s="197">
        <v>78.569999999999993</v>
      </c>
      <c r="AP25" s="197">
        <v>0</v>
      </c>
    </row>
    <row r="26" spans="1:42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114.37</v>
      </c>
      <c r="Z26" s="197">
        <v>0</v>
      </c>
      <c r="AA26" s="197">
        <v>0</v>
      </c>
      <c r="AB26" s="197">
        <v>0</v>
      </c>
      <c r="AC26" s="197">
        <v>2.08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55.75</v>
      </c>
      <c r="AJ26" s="197">
        <v>0</v>
      </c>
      <c r="AK26" s="197">
        <v>3.04</v>
      </c>
      <c r="AL26" s="197">
        <v>0</v>
      </c>
      <c r="AM26" s="197">
        <v>10.67</v>
      </c>
      <c r="AN26" s="197">
        <v>0</v>
      </c>
      <c r="AO26" s="197">
        <v>78.569999999999993</v>
      </c>
      <c r="AP26" s="197">
        <v>0</v>
      </c>
    </row>
    <row r="27" spans="1:42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114.37</v>
      </c>
      <c r="Z27" s="197">
        <v>0</v>
      </c>
      <c r="AA27" s="197">
        <v>0</v>
      </c>
      <c r="AB27" s="197">
        <v>0</v>
      </c>
      <c r="AC27" s="197">
        <v>2.08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55.75</v>
      </c>
      <c r="AJ27" s="197">
        <v>0</v>
      </c>
      <c r="AK27" s="197">
        <v>3.04</v>
      </c>
      <c r="AL27" s="197">
        <v>0</v>
      </c>
      <c r="AM27" s="197">
        <v>10.67</v>
      </c>
      <c r="AN27" s="197">
        <v>0</v>
      </c>
      <c r="AO27" s="197">
        <v>78.569999999999993</v>
      </c>
      <c r="AP27" s="197">
        <v>0</v>
      </c>
    </row>
    <row r="28" spans="1:42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114.37</v>
      </c>
      <c r="Z28" s="197">
        <v>0</v>
      </c>
      <c r="AA28" s="197">
        <v>0</v>
      </c>
      <c r="AB28" s="197">
        <v>0</v>
      </c>
      <c r="AC28" s="197">
        <v>2.08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55.75</v>
      </c>
      <c r="AJ28" s="197">
        <v>0</v>
      </c>
      <c r="AK28" s="197">
        <v>3.31</v>
      </c>
      <c r="AL28" s="197">
        <v>0</v>
      </c>
      <c r="AM28" s="197">
        <v>10.67</v>
      </c>
      <c r="AN28" s="197">
        <v>0</v>
      </c>
      <c r="AO28" s="197">
        <v>78.569999999999993</v>
      </c>
      <c r="AP28" s="197">
        <v>0</v>
      </c>
    </row>
    <row r="29" spans="1:42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114.37</v>
      </c>
      <c r="Z29" s="197">
        <v>0</v>
      </c>
      <c r="AA29" s="197">
        <v>0</v>
      </c>
      <c r="AB29" s="197">
        <v>0</v>
      </c>
      <c r="AC29" s="197">
        <v>2.08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55.75</v>
      </c>
      <c r="AJ29" s="197">
        <v>0</v>
      </c>
      <c r="AK29" s="197">
        <v>3.5</v>
      </c>
      <c r="AL29" s="197">
        <v>0</v>
      </c>
      <c r="AM29" s="197">
        <v>10.67</v>
      </c>
      <c r="AN29" s="197">
        <v>0</v>
      </c>
      <c r="AO29" s="197">
        <v>78.569999999999993</v>
      </c>
      <c r="AP29" s="197">
        <v>0</v>
      </c>
    </row>
    <row r="30" spans="1:42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114.37</v>
      </c>
      <c r="Z30" s="197">
        <v>0</v>
      </c>
      <c r="AA30" s="197">
        <v>0</v>
      </c>
      <c r="AB30" s="197">
        <v>0</v>
      </c>
      <c r="AC30" s="197">
        <v>2.08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55.75</v>
      </c>
      <c r="AJ30" s="197">
        <v>0</v>
      </c>
      <c r="AK30" s="197">
        <v>3.5</v>
      </c>
      <c r="AL30" s="197">
        <v>0</v>
      </c>
      <c r="AM30" s="197">
        <v>10.67</v>
      </c>
      <c r="AN30" s="197">
        <v>0</v>
      </c>
      <c r="AO30" s="197">
        <v>78.569999999999993</v>
      </c>
      <c r="AP30" s="197">
        <v>0</v>
      </c>
    </row>
    <row r="31" spans="1:42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114.37</v>
      </c>
      <c r="Z31" s="197">
        <v>0</v>
      </c>
      <c r="AA31" s="197">
        <v>0</v>
      </c>
      <c r="AB31" s="197">
        <v>0</v>
      </c>
      <c r="AC31" s="197">
        <v>2.08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55.75</v>
      </c>
      <c r="AJ31" s="197">
        <v>0</v>
      </c>
      <c r="AK31" s="197">
        <v>4.1100000000000003</v>
      </c>
      <c r="AL31" s="197">
        <v>0</v>
      </c>
      <c r="AM31" s="197">
        <v>10.67</v>
      </c>
      <c r="AN31" s="197">
        <v>0</v>
      </c>
      <c r="AO31" s="197">
        <v>78.569999999999993</v>
      </c>
      <c r="AP31" s="197">
        <v>0</v>
      </c>
    </row>
    <row r="32" spans="1:42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114.37</v>
      </c>
      <c r="Z32" s="197">
        <v>0</v>
      </c>
      <c r="AA32" s="197">
        <v>0</v>
      </c>
      <c r="AB32" s="197">
        <v>0</v>
      </c>
      <c r="AC32" s="197">
        <v>2.79</v>
      </c>
      <c r="AD32" s="197">
        <v>0</v>
      </c>
      <c r="AE32" s="197">
        <v>0</v>
      </c>
      <c r="AF32" s="197">
        <v>0</v>
      </c>
      <c r="AG32" s="197">
        <v>3.48</v>
      </c>
      <c r="AH32" s="197">
        <v>0</v>
      </c>
      <c r="AI32" s="197">
        <v>55.75</v>
      </c>
      <c r="AJ32" s="197">
        <v>0</v>
      </c>
      <c r="AK32" s="197">
        <v>3.76</v>
      </c>
      <c r="AL32" s="197">
        <v>0</v>
      </c>
      <c r="AM32" s="197">
        <v>10.67</v>
      </c>
      <c r="AN32" s="197">
        <v>0</v>
      </c>
      <c r="AO32" s="197">
        <v>78.569999999999993</v>
      </c>
      <c r="AP32" s="197">
        <v>0</v>
      </c>
    </row>
    <row r="33" spans="1:42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114.37</v>
      </c>
      <c r="Z33" s="197">
        <v>0</v>
      </c>
      <c r="AA33" s="197">
        <v>0</v>
      </c>
      <c r="AB33" s="197">
        <v>0</v>
      </c>
      <c r="AC33" s="197">
        <v>2.13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55.75</v>
      </c>
      <c r="AJ33" s="197">
        <v>0</v>
      </c>
      <c r="AK33" s="197">
        <v>3.85</v>
      </c>
      <c r="AL33" s="197">
        <v>0</v>
      </c>
      <c r="AM33" s="197">
        <v>10.67</v>
      </c>
      <c r="AN33" s="197">
        <v>0</v>
      </c>
      <c r="AO33" s="197">
        <v>78.569999999999993</v>
      </c>
      <c r="AP33" s="197">
        <v>0</v>
      </c>
    </row>
    <row r="34" spans="1:42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114.37</v>
      </c>
      <c r="Z34" s="197">
        <v>0</v>
      </c>
      <c r="AA34" s="197">
        <v>0</v>
      </c>
      <c r="AB34" s="197">
        <v>0</v>
      </c>
      <c r="AC34" s="197">
        <v>2.13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55.75</v>
      </c>
      <c r="AJ34" s="197">
        <v>0</v>
      </c>
      <c r="AK34" s="197">
        <v>4.03</v>
      </c>
      <c r="AL34" s="197">
        <v>0</v>
      </c>
      <c r="AM34" s="197">
        <v>10.67</v>
      </c>
      <c r="AN34" s="197">
        <v>0</v>
      </c>
      <c r="AO34" s="197">
        <v>78.569999999999993</v>
      </c>
      <c r="AP34" s="197">
        <v>0</v>
      </c>
    </row>
    <row r="35" spans="1:42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114.37</v>
      </c>
      <c r="Z35" s="197">
        <v>0</v>
      </c>
      <c r="AA35" s="197">
        <v>0</v>
      </c>
      <c r="AB35" s="197">
        <v>0</v>
      </c>
      <c r="AC35" s="197">
        <v>2.1800000000000002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55.75</v>
      </c>
      <c r="AJ35" s="197">
        <v>0</v>
      </c>
      <c r="AK35" s="197">
        <v>4.03</v>
      </c>
      <c r="AL35" s="197">
        <v>0</v>
      </c>
      <c r="AM35" s="197">
        <v>10.67</v>
      </c>
      <c r="AN35" s="197">
        <v>0</v>
      </c>
      <c r="AO35" s="197">
        <v>80.510000000000005</v>
      </c>
      <c r="AP35" s="197">
        <v>0</v>
      </c>
    </row>
    <row r="36" spans="1:42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114.37</v>
      </c>
      <c r="Z36" s="197">
        <v>0</v>
      </c>
      <c r="AA36" s="197">
        <v>0</v>
      </c>
      <c r="AB36" s="197">
        <v>0</v>
      </c>
      <c r="AC36" s="197">
        <v>2.1800000000000002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55.75</v>
      </c>
      <c r="AJ36" s="197">
        <v>0</v>
      </c>
      <c r="AK36" s="197">
        <v>4.1100000000000003</v>
      </c>
      <c r="AL36" s="197">
        <v>0</v>
      </c>
      <c r="AM36" s="197">
        <v>10.67</v>
      </c>
      <c r="AN36" s="197">
        <v>0</v>
      </c>
      <c r="AO36" s="197">
        <v>80.510000000000005</v>
      </c>
      <c r="AP36" s="197">
        <v>0</v>
      </c>
    </row>
    <row r="37" spans="1:42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114.37</v>
      </c>
      <c r="Z37" s="197">
        <v>0</v>
      </c>
      <c r="AA37" s="197">
        <v>0</v>
      </c>
      <c r="AB37" s="197">
        <v>0</v>
      </c>
      <c r="AC37" s="197">
        <v>2.83</v>
      </c>
      <c r="AD37" s="197">
        <v>0</v>
      </c>
      <c r="AE37" s="197">
        <v>0</v>
      </c>
      <c r="AF37" s="197">
        <v>0</v>
      </c>
      <c r="AG37" s="197">
        <v>3.48</v>
      </c>
      <c r="AH37" s="197">
        <v>0</v>
      </c>
      <c r="AI37" s="197">
        <v>55.75</v>
      </c>
      <c r="AJ37" s="197">
        <v>0</v>
      </c>
      <c r="AK37" s="197">
        <v>4.37</v>
      </c>
      <c r="AL37" s="197">
        <v>0</v>
      </c>
      <c r="AM37" s="197">
        <v>10.67</v>
      </c>
      <c r="AN37" s="197">
        <v>0</v>
      </c>
      <c r="AO37" s="197">
        <v>80.510000000000005</v>
      </c>
      <c r="AP37" s="197">
        <v>0</v>
      </c>
    </row>
    <row r="38" spans="1:42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114.37</v>
      </c>
      <c r="Z38" s="197">
        <v>0</v>
      </c>
      <c r="AA38" s="197">
        <v>0</v>
      </c>
      <c r="AB38" s="197">
        <v>0</v>
      </c>
      <c r="AC38" s="197">
        <v>2.83</v>
      </c>
      <c r="AD38" s="197">
        <v>0</v>
      </c>
      <c r="AE38" s="197">
        <v>0</v>
      </c>
      <c r="AF38" s="197">
        <v>0</v>
      </c>
      <c r="AG38" s="197">
        <v>3.48</v>
      </c>
      <c r="AH38" s="197">
        <v>0</v>
      </c>
      <c r="AI38" s="197">
        <v>55.75</v>
      </c>
      <c r="AJ38" s="197">
        <v>0</v>
      </c>
      <c r="AK38" s="197">
        <v>3.94</v>
      </c>
      <c r="AL38" s="197">
        <v>0</v>
      </c>
      <c r="AM38" s="197">
        <v>10.67</v>
      </c>
      <c r="AN38" s="197">
        <v>0</v>
      </c>
      <c r="AO38" s="197">
        <v>80.510000000000005</v>
      </c>
      <c r="AP38" s="197">
        <v>0</v>
      </c>
    </row>
    <row r="39" spans="1:42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114.37</v>
      </c>
      <c r="Z39" s="197">
        <v>0</v>
      </c>
      <c r="AA39" s="197">
        <v>0</v>
      </c>
      <c r="AB39" s="197">
        <v>0</v>
      </c>
      <c r="AC39" s="197">
        <v>2.1800000000000002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55.75</v>
      </c>
      <c r="AJ39" s="197">
        <v>0</v>
      </c>
      <c r="AK39" s="197">
        <v>4.1100000000000003</v>
      </c>
      <c r="AL39" s="197">
        <v>0</v>
      </c>
      <c r="AM39" s="197">
        <v>10.67</v>
      </c>
      <c r="AN39" s="197">
        <v>0</v>
      </c>
      <c r="AO39" s="197">
        <v>80.510000000000005</v>
      </c>
      <c r="AP39" s="197">
        <v>0</v>
      </c>
    </row>
    <row r="40" spans="1:42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114.37</v>
      </c>
      <c r="Z40" s="197">
        <v>0</v>
      </c>
      <c r="AA40" s="197">
        <v>0</v>
      </c>
      <c r="AB40" s="197">
        <v>0</v>
      </c>
      <c r="AC40" s="197">
        <v>2.1800000000000002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55.75</v>
      </c>
      <c r="AJ40" s="197">
        <v>0</v>
      </c>
      <c r="AK40" s="197">
        <v>4.1100000000000003</v>
      </c>
      <c r="AL40" s="197">
        <v>0</v>
      </c>
      <c r="AM40" s="197">
        <v>10.67</v>
      </c>
      <c r="AN40" s="197">
        <v>0</v>
      </c>
      <c r="AO40" s="197">
        <v>80.510000000000005</v>
      </c>
      <c r="AP40" s="197">
        <v>0</v>
      </c>
    </row>
    <row r="41" spans="1:42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114.37</v>
      </c>
      <c r="Z41" s="197">
        <v>0</v>
      </c>
      <c r="AA41" s="197">
        <v>0</v>
      </c>
      <c r="AB41" s="197">
        <v>0</v>
      </c>
      <c r="AC41" s="197">
        <v>2.1800000000000002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55.75</v>
      </c>
      <c r="AJ41" s="197">
        <v>0</v>
      </c>
      <c r="AK41" s="197">
        <v>4.03</v>
      </c>
      <c r="AL41" s="197">
        <v>0</v>
      </c>
      <c r="AM41" s="197">
        <v>10.67</v>
      </c>
      <c r="AN41" s="197">
        <v>0</v>
      </c>
      <c r="AO41" s="197">
        <v>80.510000000000005</v>
      </c>
      <c r="AP41" s="197">
        <v>0</v>
      </c>
    </row>
    <row r="42" spans="1:42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114.37</v>
      </c>
      <c r="Z42" s="197">
        <v>0</v>
      </c>
      <c r="AA42" s="197">
        <v>0</v>
      </c>
      <c r="AB42" s="197">
        <v>0</v>
      </c>
      <c r="AC42" s="197">
        <v>2.1800000000000002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55.75</v>
      </c>
      <c r="AJ42" s="197">
        <v>0</v>
      </c>
      <c r="AK42" s="197">
        <v>4.03</v>
      </c>
      <c r="AL42" s="197">
        <v>0</v>
      </c>
      <c r="AM42" s="197">
        <v>10.67</v>
      </c>
      <c r="AN42" s="197">
        <v>0</v>
      </c>
      <c r="AO42" s="197">
        <v>80.510000000000005</v>
      </c>
      <c r="AP42" s="197">
        <v>0</v>
      </c>
    </row>
    <row r="43" spans="1:42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114.37</v>
      </c>
      <c r="Z43" s="197">
        <v>0</v>
      </c>
      <c r="AA43" s="197">
        <v>0</v>
      </c>
      <c r="AB43" s="197">
        <v>0</v>
      </c>
      <c r="AC43" s="197">
        <v>2.1800000000000002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55.75</v>
      </c>
      <c r="AJ43" s="197">
        <v>0</v>
      </c>
      <c r="AK43" s="197">
        <v>4.45</v>
      </c>
      <c r="AL43" s="197">
        <v>0</v>
      </c>
      <c r="AM43" s="197">
        <v>10.67</v>
      </c>
      <c r="AN43" s="197">
        <v>0</v>
      </c>
      <c r="AO43" s="197">
        <v>80.510000000000005</v>
      </c>
      <c r="AP43" s="197">
        <v>0</v>
      </c>
    </row>
    <row r="44" spans="1:42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114.37</v>
      </c>
      <c r="Z44" s="197">
        <v>0</v>
      </c>
      <c r="AA44" s="197">
        <v>0</v>
      </c>
      <c r="AB44" s="197">
        <v>0</v>
      </c>
      <c r="AC44" s="197">
        <v>2.1800000000000002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55.75</v>
      </c>
      <c r="AJ44" s="197">
        <v>0</v>
      </c>
      <c r="AK44" s="197">
        <v>3.94</v>
      </c>
      <c r="AL44" s="197">
        <v>0</v>
      </c>
      <c r="AM44" s="197">
        <v>10.67</v>
      </c>
      <c r="AN44" s="197">
        <v>0</v>
      </c>
      <c r="AO44" s="197">
        <v>80.510000000000005</v>
      </c>
      <c r="AP44" s="197">
        <v>0</v>
      </c>
    </row>
    <row r="45" spans="1:42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114.37</v>
      </c>
      <c r="Z45" s="197">
        <v>0</v>
      </c>
      <c r="AA45" s="197">
        <v>0</v>
      </c>
      <c r="AB45" s="197">
        <v>0</v>
      </c>
      <c r="AC45" s="197">
        <v>2.83</v>
      </c>
      <c r="AD45" s="197">
        <v>0</v>
      </c>
      <c r="AE45" s="197">
        <v>0</v>
      </c>
      <c r="AF45" s="197">
        <v>0</v>
      </c>
      <c r="AG45" s="197">
        <v>4.09</v>
      </c>
      <c r="AH45" s="197">
        <v>0</v>
      </c>
      <c r="AI45" s="197">
        <v>55.75</v>
      </c>
      <c r="AJ45" s="197">
        <v>0</v>
      </c>
      <c r="AK45" s="197">
        <v>3.94</v>
      </c>
      <c r="AL45" s="197">
        <v>0</v>
      </c>
      <c r="AM45" s="197">
        <v>10.67</v>
      </c>
      <c r="AN45" s="197">
        <v>0</v>
      </c>
      <c r="AO45" s="197">
        <v>80.510000000000005</v>
      </c>
      <c r="AP45" s="197">
        <v>0</v>
      </c>
    </row>
    <row r="46" spans="1:42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114.37</v>
      </c>
      <c r="Z46" s="197">
        <v>0</v>
      </c>
      <c r="AA46" s="197">
        <v>0</v>
      </c>
      <c r="AB46" s="197">
        <v>0</v>
      </c>
      <c r="AC46" s="197">
        <v>2.79</v>
      </c>
      <c r="AD46" s="197">
        <v>0</v>
      </c>
      <c r="AE46" s="197">
        <v>0</v>
      </c>
      <c r="AF46" s="197">
        <v>0</v>
      </c>
      <c r="AG46" s="197">
        <v>2.87</v>
      </c>
      <c r="AH46" s="197">
        <v>0</v>
      </c>
      <c r="AI46" s="197">
        <v>55.75</v>
      </c>
      <c r="AJ46" s="197">
        <v>0</v>
      </c>
      <c r="AK46" s="197">
        <v>3.85</v>
      </c>
      <c r="AL46" s="197">
        <v>0</v>
      </c>
      <c r="AM46" s="197">
        <v>10.67</v>
      </c>
      <c r="AN46" s="197">
        <v>0</v>
      </c>
      <c r="AO46" s="197">
        <v>80.510000000000005</v>
      </c>
      <c r="AP46" s="197">
        <v>0</v>
      </c>
    </row>
    <row r="47" spans="1:42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114.37</v>
      </c>
      <c r="Z47" s="197">
        <v>0</v>
      </c>
      <c r="AA47" s="197">
        <v>0</v>
      </c>
      <c r="AB47" s="197">
        <v>0</v>
      </c>
      <c r="AC47" s="197">
        <v>2.13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55.75</v>
      </c>
      <c r="AJ47" s="197">
        <v>0</v>
      </c>
      <c r="AK47" s="197">
        <v>3.76</v>
      </c>
      <c r="AL47" s="197">
        <v>0</v>
      </c>
      <c r="AM47" s="197">
        <v>10.67</v>
      </c>
      <c r="AN47" s="197">
        <v>0</v>
      </c>
      <c r="AO47" s="197">
        <v>80.510000000000005</v>
      </c>
      <c r="AP47" s="197">
        <v>0</v>
      </c>
    </row>
    <row r="48" spans="1:42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114.37</v>
      </c>
      <c r="Z48" s="197">
        <v>0</v>
      </c>
      <c r="AA48" s="197">
        <v>0</v>
      </c>
      <c r="AB48" s="197">
        <v>0</v>
      </c>
      <c r="AC48" s="197">
        <v>2.13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55.75</v>
      </c>
      <c r="AJ48" s="197">
        <v>0</v>
      </c>
      <c r="AK48" s="197">
        <v>3.76</v>
      </c>
      <c r="AL48" s="197">
        <v>0</v>
      </c>
      <c r="AM48" s="197">
        <v>10.67</v>
      </c>
      <c r="AN48" s="197">
        <v>0</v>
      </c>
      <c r="AO48" s="197">
        <v>80.510000000000005</v>
      </c>
      <c r="AP48" s="197">
        <v>0</v>
      </c>
    </row>
    <row r="49" spans="1:42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114.37</v>
      </c>
      <c r="Z49" s="197">
        <v>0</v>
      </c>
      <c r="AA49" s="197">
        <v>0</v>
      </c>
      <c r="AB49" s="197">
        <v>0</v>
      </c>
      <c r="AC49" s="197">
        <v>2.13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55.75</v>
      </c>
      <c r="AJ49" s="197">
        <v>0</v>
      </c>
      <c r="AK49" s="197">
        <v>4.03</v>
      </c>
      <c r="AL49" s="197">
        <v>0</v>
      </c>
      <c r="AM49" s="197">
        <v>10.67</v>
      </c>
      <c r="AN49" s="197">
        <v>0</v>
      </c>
      <c r="AO49" s="197">
        <v>80.510000000000005</v>
      </c>
      <c r="AP49" s="197">
        <v>0</v>
      </c>
    </row>
    <row r="50" spans="1:42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114.37</v>
      </c>
      <c r="Z50" s="197">
        <v>0</v>
      </c>
      <c r="AA50" s="197">
        <v>0</v>
      </c>
      <c r="AB50" s="197">
        <v>0</v>
      </c>
      <c r="AC50" s="197">
        <v>2.13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55.75</v>
      </c>
      <c r="AJ50" s="197">
        <v>0</v>
      </c>
      <c r="AK50" s="197">
        <v>3.5</v>
      </c>
      <c r="AL50" s="197">
        <v>0</v>
      </c>
      <c r="AM50" s="197">
        <v>10.67</v>
      </c>
      <c r="AN50" s="197">
        <v>0</v>
      </c>
      <c r="AO50" s="197">
        <v>80.510000000000005</v>
      </c>
      <c r="AP50" s="197">
        <v>0</v>
      </c>
    </row>
    <row r="51" spans="1:42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114.37</v>
      </c>
      <c r="Z51" s="197">
        <v>0</v>
      </c>
      <c r="AA51" s="197">
        <v>0</v>
      </c>
      <c r="AB51" s="197">
        <v>0</v>
      </c>
      <c r="AC51" s="197">
        <v>2.13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54.54</v>
      </c>
      <c r="AJ51" s="197">
        <v>0</v>
      </c>
      <c r="AK51" s="197">
        <v>4.79</v>
      </c>
      <c r="AL51" s="197">
        <v>0</v>
      </c>
      <c r="AM51" s="197">
        <v>10.67</v>
      </c>
      <c r="AN51" s="197">
        <v>0</v>
      </c>
      <c r="AO51" s="197">
        <v>80.510000000000005</v>
      </c>
      <c r="AP51" s="197">
        <v>0</v>
      </c>
    </row>
    <row r="52" spans="1:42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114.37</v>
      </c>
      <c r="Z52" s="197">
        <v>0</v>
      </c>
      <c r="AA52" s="197">
        <v>0</v>
      </c>
      <c r="AB52" s="197">
        <v>0</v>
      </c>
      <c r="AC52" s="197">
        <v>2.13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54.54</v>
      </c>
      <c r="AJ52" s="197">
        <v>0</v>
      </c>
      <c r="AK52" s="197">
        <v>4.79</v>
      </c>
      <c r="AL52" s="197">
        <v>0</v>
      </c>
      <c r="AM52" s="197">
        <v>10.67</v>
      </c>
      <c r="AN52" s="197">
        <v>0</v>
      </c>
      <c r="AO52" s="197">
        <v>80.510000000000005</v>
      </c>
      <c r="AP52" s="197">
        <v>0</v>
      </c>
    </row>
    <row r="53" spans="1:42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114.37</v>
      </c>
      <c r="Z53" s="197">
        <v>0</v>
      </c>
      <c r="AA53" s="197">
        <v>0</v>
      </c>
      <c r="AB53" s="197">
        <v>0</v>
      </c>
      <c r="AC53" s="197">
        <v>2.13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54.54</v>
      </c>
      <c r="AJ53" s="197">
        <v>0</v>
      </c>
      <c r="AK53" s="197">
        <v>4.79</v>
      </c>
      <c r="AL53" s="197">
        <v>0</v>
      </c>
      <c r="AM53" s="197">
        <v>10.67</v>
      </c>
      <c r="AN53" s="197">
        <v>0</v>
      </c>
      <c r="AO53" s="197">
        <v>80.510000000000005</v>
      </c>
      <c r="AP53" s="197">
        <v>0</v>
      </c>
    </row>
    <row r="54" spans="1:42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114.37</v>
      </c>
      <c r="Z54" s="197">
        <v>0</v>
      </c>
      <c r="AA54" s="197">
        <v>0</v>
      </c>
      <c r="AB54" s="197">
        <v>0</v>
      </c>
      <c r="AC54" s="197">
        <v>2.13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54.54</v>
      </c>
      <c r="AJ54" s="197">
        <v>0</v>
      </c>
      <c r="AK54" s="197">
        <v>4.79</v>
      </c>
      <c r="AL54" s="197">
        <v>0</v>
      </c>
      <c r="AM54" s="197">
        <v>10.67</v>
      </c>
      <c r="AN54" s="197">
        <v>0</v>
      </c>
      <c r="AO54" s="197">
        <v>80.510000000000005</v>
      </c>
      <c r="AP54" s="197">
        <v>0</v>
      </c>
    </row>
    <row r="55" spans="1:42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114.37</v>
      </c>
      <c r="Z55" s="197">
        <v>0</v>
      </c>
      <c r="AA55" s="197">
        <v>0</v>
      </c>
      <c r="AB55" s="197">
        <v>0</v>
      </c>
      <c r="AC55" s="197">
        <v>2.13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54.54</v>
      </c>
      <c r="AJ55" s="197">
        <v>0</v>
      </c>
      <c r="AK55" s="197">
        <v>4.79</v>
      </c>
      <c r="AL55" s="197">
        <v>0</v>
      </c>
      <c r="AM55" s="197">
        <v>10.67</v>
      </c>
      <c r="AN55" s="197">
        <v>0</v>
      </c>
      <c r="AO55" s="197">
        <v>80.510000000000005</v>
      </c>
      <c r="AP55" s="197">
        <v>0</v>
      </c>
    </row>
    <row r="56" spans="1:42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114.37</v>
      </c>
      <c r="Z56" s="197">
        <v>0</v>
      </c>
      <c r="AA56" s="197">
        <v>0</v>
      </c>
      <c r="AB56" s="197">
        <v>0</v>
      </c>
      <c r="AC56" s="197">
        <v>2.13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54.54</v>
      </c>
      <c r="AJ56" s="197">
        <v>0</v>
      </c>
      <c r="AK56" s="197">
        <v>4.79</v>
      </c>
      <c r="AL56" s="197">
        <v>0</v>
      </c>
      <c r="AM56" s="197">
        <v>10.67</v>
      </c>
      <c r="AN56" s="197">
        <v>0</v>
      </c>
      <c r="AO56" s="197">
        <v>80.510000000000005</v>
      </c>
      <c r="AP56" s="197">
        <v>0</v>
      </c>
    </row>
    <row r="57" spans="1:42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114.37</v>
      </c>
      <c r="Z57" s="197">
        <v>0</v>
      </c>
      <c r="AA57" s="197">
        <v>0</v>
      </c>
      <c r="AB57" s="197">
        <v>0</v>
      </c>
      <c r="AC57" s="197">
        <v>2.13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54.54</v>
      </c>
      <c r="AJ57" s="197">
        <v>0</v>
      </c>
      <c r="AK57" s="197">
        <v>4.79</v>
      </c>
      <c r="AL57" s="197">
        <v>0</v>
      </c>
      <c r="AM57" s="197">
        <v>10.67</v>
      </c>
      <c r="AN57" s="197">
        <v>0</v>
      </c>
      <c r="AO57" s="197">
        <v>80.510000000000005</v>
      </c>
      <c r="AP57" s="197">
        <v>0</v>
      </c>
    </row>
    <row r="58" spans="1:42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114.37</v>
      </c>
      <c r="Z58" s="197">
        <v>0</v>
      </c>
      <c r="AA58" s="197">
        <v>0</v>
      </c>
      <c r="AB58" s="197">
        <v>0</v>
      </c>
      <c r="AC58" s="197">
        <v>2.13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54.54</v>
      </c>
      <c r="AJ58" s="197">
        <v>0</v>
      </c>
      <c r="AK58" s="197">
        <v>4.7</v>
      </c>
      <c r="AL58" s="197">
        <v>0</v>
      </c>
      <c r="AM58" s="197">
        <v>10.67</v>
      </c>
      <c r="AN58" s="197">
        <v>0</v>
      </c>
      <c r="AO58" s="197">
        <v>80.510000000000005</v>
      </c>
      <c r="AP58" s="197">
        <v>0</v>
      </c>
    </row>
    <row r="59" spans="1:42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114.37</v>
      </c>
      <c r="Z59" s="197">
        <v>0</v>
      </c>
      <c r="AA59" s="197">
        <v>0</v>
      </c>
      <c r="AB59" s="197">
        <v>0</v>
      </c>
      <c r="AC59" s="197">
        <v>2.13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54.54</v>
      </c>
      <c r="AJ59" s="197">
        <v>0</v>
      </c>
      <c r="AK59" s="197">
        <v>4.7</v>
      </c>
      <c r="AL59" s="197">
        <v>0</v>
      </c>
      <c r="AM59" s="197">
        <v>10.67</v>
      </c>
      <c r="AN59" s="197">
        <v>0</v>
      </c>
      <c r="AO59" s="197">
        <v>80.510000000000005</v>
      </c>
      <c r="AP59" s="197">
        <v>0</v>
      </c>
    </row>
    <row r="60" spans="1:42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114.37</v>
      </c>
      <c r="Z60" s="197">
        <v>0</v>
      </c>
      <c r="AA60" s="197">
        <v>0</v>
      </c>
      <c r="AB60" s="197">
        <v>0</v>
      </c>
      <c r="AC60" s="197">
        <v>2.13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54.54</v>
      </c>
      <c r="AJ60" s="197">
        <v>0</v>
      </c>
      <c r="AK60" s="197">
        <v>4.62</v>
      </c>
      <c r="AL60" s="197">
        <v>0</v>
      </c>
      <c r="AM60" s="197">
        <v>10.67</v>
      </c>
      <c r="AN60" s="197">
        <v>0</v>
      </c>
      <c r="AO60" s="197">
        <v>80.510000000000005</v>
      </c>
      <c r="AP60" s="197">
        <v>0</v>
      </c>
    </row>
    <row r="61" spans="1:42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114.37</v>
      </c>
      <c r="Z61" s="197">
        <v>0</v>
      </c>
      <c r="AA61" s="197">
        <v>0</v>
      </c>
      <c r="AB61" s="197">
        <v>0</v>
      </c>
      <c r="AC61" s="197">
        <v>2.13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54.54</v>
      </c>
      <c r="AJ61" s="197">
        <v>0</v>
      </c>
      <c r="AK61" s="197">
        <v>4.79</v>
      </c>
      <c r="AL61" s="197">
        <v>0</v>
      </c>
      <c r="AM61" s="197">
        <v>10.67</v>
      </c>
      <c r="AN61" s="197">
        <v>0</v>
      </c>
      <c r="AO61" s="197">
        <v>80.510000000000005</v>
      </c>
      <c r="AP61" s="197">
        <v>0</v>
      </c>
    </row>
    <row r="62" spans="1:42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114.37</v>
      </c>
      <c r="Z62" s="197">
        <v>0</v>
      </c>
      <c r="AA62" s="197">
        <v>0</v>
      </c>
      <c r="AB62" s="197">
        <v>0</v>
      </c>
      <c r="AC62" s="197">
        <v>2.1800000000000002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54.54</v>
      </c>
      <c r="AJ62" s="197">
        <v>0</v>
      </c>
      <c r="AK62" s="197">
        <v>4.37</v>
      </c>
      <c r="AL62" s="197">
        <v>0</v>
      </c>
      <c r="AM62" s="197">
        <v>10.67</v>
      </c>
      <c r="AN62" s="197">
        <v>0</v>
      </c>
      <c r="AO62" s="197">
        <v>80.510000000000005</v>
      </c>
      <c r="AP62" s="197">
        <v>0</v>
      </c>
    </row>
    <row r="63" spans="1:42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114.37</v>
      </c>
      <c r="Z63" s="197">
        <v>0</v>
      </c>
      <c r="AA63" s="197">
        <v>0</v>
      </c>
      <c r="AB63" s="197">
        <v>0</v>
      </c>
      <c r="AC63" s="197">
        <v>2.1800000000000002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54.54</v>
      </c>
      <c r="AJ63" s="197">
        <v>0</v>
      </c>
      <c r="AK63" s="197">
        <v>4.45</v>
      </c>
      <c r="AL63" s="197">
        <v>0</v>
      </c>
      <c r="AM63" s="197">
        <v>10.67</v>
      </c>
      <c r="AN63" s="197">
        <v>0</v>
      </c>
      <c r="AO63" s="197">
        <v>80.510000000000005</v>
      </c>
      <c r="AP63" s="197">
        <v>0</v>
      </c>
    </row>
    <row r="64" spans="1:42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114.37</v>
      </c>
      <c r="Z64" s="197">
        <v>0</v>
      </c>
      <c r="AA64" s="197">
        <v>0</v>
      </c>
      <c r="AB64" s="197">
        <v>0</v>
      </c>
      <c r="AC64" s="197">
        <v>2.1800000000000002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54.54</v>
      </c>
      <c r="AJ64" s="197">
        <v>0</v>
      </c>
      <c r="AK64" s="197">
        <v>4.37</v>
      </c>
      <c r="AL64" s="197">
        <v>0</v>
      </c>
      <c r="AM64" s="197">
        <v>10.67</v>
      </c>
      <c r="AN64" s="197">
        <v>0</v>
      </c>
      <c r="AO64" s="197">
        <v>80.510000000000005</v>
      </c>
      <c r="AP64" s="197">
        <v>0</v>
      </c>
    </row>
    <row r="65" spans="1:42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114.37</v>
      </c>
      <c r="Z65" s="197">
        <v>0</v>
      </c>
      <c r="AA65" s="197">
        <v>0</v>
      </c>
      <c r="AB65" s="197">
        <v>0</v>
      </c>
      <c r="AC65" s="197">
        <v>2.1800000000000002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54.54</v>
      </c>
      <c r="AJ65" s="197">
        <v>0</v>
      </c>
      <c r="AK65" s="197">
        <v>4.37</v>
      </c>
      <c r="AL65" s="197">
        <v>0</v>
      </c>
      <c r="AM65" s="197">
        <v>10.67</v>
      </c>
      <c r="AN65" s="197">
        <v>0</v>
      </c>
      <c r="AO65" s="197">
        <v>80.510000000000005</v>
      </c>
      <c r="AP65" s="197">
        <v>0</v>
      </c>
    </row>
    <row r="66" spans="1:42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114.37</v>
      </c>
      <c r="Z66" s="197">
        <v>0</v>
      </c>
      <c r="AA66" s="197">
        <v>0</v>
      </c>
      <c r="AB66" s="197">
        <v>0</v>
      </c>
      <c r="AC66" s="197">
        <v>2.1800000000000002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54.54</v>
      </c>
      <c r="AJ66" s="197">
        <v>0</v>
      </c>
      <c r="AK66" s="197">
        <v>4.37</v>
      </c>
      <c r="AL66" s="197">
        <v>0</v>
      </c>
      <c r="AM66" s="197">
        <v>10.67</v>
      </c>
      <c r="AN66" s="197">
        <v>0</v>
      </c>
      <c r="AO66" s="197">
        <v>80.510000000000005</v>
      </c>
      <c r="AP66" s="197">
        <v>0</v>
      </c>
    </row>
    <row r="67" spans="1:42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114.37</v>
      </c>
      <c r="Z67" s="197">
        <v>0</v>
      </c>
      <c r="AA67" s="197">
        <v>0</v>
      </c>
      <c r="AB67" s="197">
        <v>0</v>
      </c>
      <c r="AC67" s="197">
        <v>2.1800000000000002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54.54</v>
      </c>
      <c r="AJ67" s="197">
        <v>0</v>
      </c>
      <c r="AK67" s="197">
        <v>9.1300000000000008</v>
      </c>
      <c r="AL67" s="197">
        <v>0</v>
      </c>
      <c r="AM67" s="197">
        <v>10.67</v>
      </c>
      <c r="AN67" s="197">
        <v>0</v>
      </c>
      <c r="AO67" s="197">
        <v>80.510000000000005</v>
      </c>
      <c r="AP67" s="197">
        <v>0</v>
      </c>
    </row>
    <row r="68" spans="1:42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114.37</v>
      </c>
      <c r="Z68" s="197">
        <v>0</v>
      </c>
      <c r="AA68" s="197">
        <v>0</v>
      </c>
      <c r="AB68" s="197">
        <v>0</v>
      </c>
      <c r="AC68" s="197">
        <v>2.1800000000000002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54.54</v>
      </c>
      <c r="AJ68" s="197">
        <v>0</v>
      </c>
      <c r="AK68" s="197">
        <v>8.85</v>
      </c>
      <c r="AL68" s="197">
        <v>0</v>
      </c>
      <c r="AM68" s="197">
        <v>10.67</v>
      </c>
      <c r="AN68" s="197">
        <v>0</v>
      </c>
      <c r="AO68" s="197">
        <v>80.510000000000005</v>
      </c>
      <c r="AP68" s="197">
        <v>0</v>
      </c>
    </row>
    <row r="69" spans="1:42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114.37</v>
      </c>
      <c r="Z69" s="197">
        <v>0</v>
      </c>
      <c r="AA69" s="197">
        <v>0</v>
      </c>
      <c r="AB69" s="197">
        <v>0</v>
      </c>
      <c r="AC69" s="197">
        <v>2.1800000000000002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54.54</v>
      </c>
      <c r="AJ69" s="197">
        <v>0</v>
      </c>
      <c r="AK69" s="197">
        <v>8.99</v>
      </c>
      <c r="AL69" s="197">
        <v>0</v>
      </c>
      <c r="AM69" s="197">
        <v>10.67</v>
      </c>
      <c r="AN69" s="197">
        <v>0</v>
      </c>
      <c r="AO69" s="197">
        <v>80.510000000000005</v>
      </c>
      <c r="AP69" s="197">
        <v>0</v>
      </c>
    </row>
    <row r="70" spans="1:42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114.37</v>
      </c>
      <c r="Z70" s="197">
        <v>0</v>
      </c>
      <c r="AA70" s="197">
        <v>0</v>
      </c>
      <c r="AB70" s="197">
        <v>0</v>
      </c>
      <c r="AC70" s="197">
        <v>2.1800000000000002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54.54</v>
      </c>
      <c r="AJ70" s="197">
        <v>0</v>
      </c>
      <c r="AK70" s="197">
        <v>9.1300000000000008</v>
      </c>
      <c r="AL70" s="197">
        <v>0</v>
      </c>
      <c r="AM70" s="197">
        <v>10.67</v>
      </c>
      <c r="AN70" s="197">
        <v>0</v>
      </c>
      <c r="AO70" s="197">
        <v>80.510000000000005</v>
      </c>
      <c r="AP70" s="197">
        <v>0</v>
      </c>
    </row>
    <row r="71" spans="1:42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114.37</v>
      </c>
      <c r="Z71" s="197">
        <v>0</v>
      </c>
      <c r="AA71" s="197">
        <v>0</v>
      </c>
      <c r="AB71" s="197">
        <v>0</v>
      </c>
      <c r="AC71" s="197">
        <v>2.1800000000000002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54.54</v>
      </c>
      <c r="AJ71" s="197">
        <v>0</v>
      </c>
      <c r="AK71" s="197">
        <v>9.27</v>
      </c>
      <c r="AL71" s="197">
        <v>0</v>
      </c>
      <c r="AM71" s="197">
        <v>10.67</v>
      </c>
      <c r="AN71" s="197">
        <v>0</v>
      </c>
      <c r="AO71" s="197">
        <v>80.510000000000005</v>
      </c>
      <c r="AP71" s="197">
        <v>0</v>
      </c>
    </row>
    <row r="72" spans="1:42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114.37</v>
      </c>
      <c r="Z72" s="197">
        <v>0</v>
      </c>
      <c r="AA72" s="197">
        <v>0</v>
      </c>
      <c r="AB72" s="197">
        <v>0</v>
      </c>
      <c r="AC72" s="197">
        <v>2.1800000000000002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54.54</v>
      </c>
      <c r="AJ72" s="197">
        <v>0</v>
      </c>
      <c r="AK72" s="197">
        <v>9.34</v>
      </c>
      <c r="AL72" s="197">
        <v>0</v>
      </c>
      <c r="AM72" s="197">
        <v>10.67</v>
      </c>
      <c r="AN72" s="197">
        <v>0</v>
      </c>
      <c r="AO72" s="197">
        <v>80.510000000000005</v>
      </c>
      <c r="AP72" s="197">
        <v>0</v>
      </c>
    </row>
    <row r="73" spans="1:42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114.37</v>
      </c>
      <c r="Z73" s="197">
        <v>0</v>
      </c>
      <c r="AA73" s="197">
        <v>0</v>
      </c>
      <c r="AB73" s="197">
        <v>0</v>
      </c>
      <c r="AC73" s="197">
        <v>2.1800000000000002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54.54</v>
      </c>
      <c r="AJ73" s="197">
        <v>0</v>
      </c>
      <c r="AK73" s="197">
        <v>9.48</v>
      </c>
      <c r="AL73" s="197">
        <v>0</v>
      </c>
      <c r="AM73" s="197">
        <v>10.67</v>
      </c>
      <c r="AN73" s="197">
        <v>0</v>
      </c>
      <c r="AO73" s="197">
        <v>80.510000000000005</v>
      </c>
      <c r="AP73" s="197">
        <v>0</v>
      </c>
    </row>
    <row r="74" spans="1:42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114.37</v>
      </c>
      <c r="Z74" s="197">
        <v>0</v>
      </c>
      <c r="AA74" s="197">
        <v>0</v>
      </c>
      <c r="AB74" s="197">
        <v>0</v>
      </c>
      <c r="AC74" s="197">
        <v>2.1800000000000002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54.54</v>
      </c>
      <c r="AJ74" s="197">
        <v>0</v>
      </c>
      <c r="AK74" s="197">
        <v>9.41</v>
      </c>
      <c r="AL74" s="197">
        <v>0</v>
      </c>
      <c r="AM74" s="197">
        <v>10.67</v>
      </c>
      <c r="AN74" s="197">
        <v>0</v>
      </c>
      <c r="AO74" s="197">
        <v>80.510000000000005</v>
      </c>
      <c r="AP74" s="197">
        <v>0</v>
      </c>
    </row>
    <row r="75" spans="1:42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114.37</v>
      </c>
      <c r="Z75" s="197">
        <v>0</v>
      </c>
      <c r="AA75" s="197">
        <v>0</v>
      </c>
      <c r="AB75" s="197">
        <v>0</v>
      </c>
      <c r="AC75" s="197">
        <v>2.1800000000000002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55.75</v>
      </c>
      <c r="AJ75" s="197">
        <v>0</v>
      </c>
      <c r="AK75" s="197">
        <v>9.48</v>
      </c>
      <c r="AL75" s="197">
        <v>0</v>
      </c>
      <c r="AM75" s="197">
        <v>10.67</v>
      </c>
      <c r="AN75" s="197">
        <v>0</v>
      </c>
      <c r="AO75" s="197">
        <v>80.510000000000005</v>
      </c>
      <c r="AP75" s="197">
        <v>0</v>
      </c>
    </row>
    <row r="76" spans="1:42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114.37</v>
      </c>
      <c r="Z76" s="197">
        <v>0</v>
      </c>
      <c r="AA76" s="197">
        <v>0</v>
      </c>
      <c r="AB76" s="197">
        <v>0</v>
      </c>
      <c r="AC76" s="197">
        <v>2.1800000000000002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55.75</v>
      </c>
      <c r="AJ76" s="197">
        <v>0</v>
      </c>
      <c r="AK76" s="197">
        <v>9.48</v>
      </c>
      <c r="AL76" s="197">
        <v>0</v>
      </c>
      <c r="AM76" s="197">
        <v>10.67</v>
      </c>
      <c r="AN76" s="197">
        <v>0</v>
      </c>
      <c r="AO76" s="197">
        <v>80.510000000000005</v>
      </c>
      <c r="AP76" s="197">
        <v>0</v>
      </c>
    </row>
    <row r="77" spans="1:42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114.37</v>
      </c>
      <c r="Z77" s="197">
        <v>0</v>
      </c>
      <c r="AA77" s="197">
        <v>0</v>
      </c>
      <c r="AB77" s="197">
        <v>0</v>
      </c>
      <c r="AC77" s="197">
        <v>2.1800000000000002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55.75</v>
      </c>
      <c r="AJ77" s="197">
        <v>0</v>
      </c>
      <c r="AK77" s="197">
        <v>9.48</v>
      </c>
      <c r="AL77" s="197">
        <v>0</v>
      </c>
      <c r="AM77" s="197">
        <v>10.67</v>
      </c>
      <c r="AN77" s="197">
        <v>0</v>
      </c>
      <c r="AO77" s="197">
        <v>80.510000000000005</v>
      </c>
      <c r="AP77" s="197">
        <v>0</v>
      </c>
    </row>
    <row r="78" spans="1:42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114.37</v>
      </c>
      <c r="Z78" s="197">
        <v>0</v>
      </c>
      <c r="AA78" s="197">
        <v>0</v>
      </c>
      <c r="AB78" s="197">
        <v>0</v>
      </c>
      <c r="AC78" s="197">
        <v>2.1800000000000002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55.75</v>
      </c>
      <c r="AJ78" s="197">
        <v>0</v>
      </c>
      <c r="AK78" s="197">
        <v>9.48</v>
      </c>
      <c r="AL78" s="197">
        <v>0</v>
      </c>
      <c r="AM78" s="197">
        <v>10.67</v>
      </c>
      <c r="AN78" s="197">
        <v>0</v>
      </c>
      <c r="AO78" s="197">
        <v>80.510000000000005</v>
      </c>
      <c r="AP78" s="197">
        <v>0</v>
      </c>
    </row>
    <row r="79" spans="1:42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114.37</v>
      </c>
      <c r="Z79" s="197">
        <v>0</v>
      </c>
      <c r="AA79" s="197">
        <v>0</v>
      </c>
      <c r="AB79" s="197">
        <v>0</v>
      </c>
      <c r="AC79" s="197">
        <v>2.1800000000000002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55.75</v>
      </c>
      <c r="AJ79" s="197">
        <v>0</v>
      </c>
      <c r="AK79" s="197">
        <v>4.79</v>
      </c>
      <c r="AL79" s="197">
        <v>0</v>
      </c>
      <c r="AM79" s="197">
        <v>10.67</v>
      </c>
      <c r="AN79" s="197">
        <v>0</v>
      </c>
      <c r="AO79" s="197">
        <v>80.510000000000005</v>
      </c>
      <c r="AP79" s="197">
        <v>0</v>
      </c>
    </row>
    <row r="80" spans="1:42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114.37</v>
      </c>
      <c r="Z80" s="197">
        <v>0</v>
      </c>
      <c r="AA80" s="197">
        <v>0</v>
      </c>
      <c r="AB80" s="197">
        <v>0</v>
      </c>
      <c r="AC80" s="197">
        <v>2.1800000000000002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55.75</v>
      </c>
      <c r="AJ80" s="197">
        <v>0</v>
      </c>
      <c r="AK80" s="197">
        <v>4.79</v>
      </c>
      <c r="AL80" s="197">
        <v>0</v>
      </c>
      <c r="AM80" s="197">
        <v>10.67</v>
      </c>
      <c r="AN80" s="197">
        <v>0</v>
      </c>
      <c r="AO80" s="197">
        <v>80.510000000000005</v>
      </c>
      <c r="AP80" s="197">
        <v>0</v>
      </c>
    </row>
    <row r="81" spans="1:42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114.37</v>
      </c>
      <c r="Z81" s="197">
        <v>0</v>
      </c>
      <c r="AA81" s="197">
        <v>0</v>
      </c>
      <c r="AB81" s="197">
        <v>0</v>
      </c>
      <c r="AC81" s="197">
        <v>2.1800000000000002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55.75</v>
      </c>
      <c r="AJ81" s="197">
        <v>0</v>
      </c>
      <c r="AK81" s="197">
        <v>4.79</v>
      </c>
      <c r="AL81" s="197">
        <v>0</v>
      </c>
      <c r="AM81" s="197">
        <v>10.67</v>
      </c>
      <c r="AN81" s="197">
        <v>0</v>
      </c>
      <c r="AO81" s="197">
        <v>80.510000000000005</v>
      </c>
      <c r="AP81" s="197">
        <v>0</v>
      </c>
    </row>
    <row r="82" spans="1:42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114.37</v>
      </c>
      <c r="Z82" s="197">
        <v>0</v>
      </c>
      <c r="AA82" s="197">
        <v>0</v>
      </c>
      <c r="AB82" s="197">
        <v>0</v>
      </c>
      <c r="AC82" s="197">
        <v>2.1800000000000002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55.75</v>
      </c>
      <c r="AJ82" s="197">
        <v>0</v>
      </c>
      <c r="AK82" s="197">
        <v>4.79</v>
      </c>
      <c r="AL82" s="197">
        <v>0</v>
      </c>
      <c r="AM82" s="197">
        <v>10.67</v>
      </c>
      <c r="AN82" s="197">
        <v>0</v>
      </c>
      <c r="AO82" s="197">
        <v>80.510000000000005</v>
      </c>
      <c r="AP82" s="197">
        <v>0</v>
      </c>
    </row>
    <row r="83" spans="1:42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114.37</v>
      </c>
      <c r="Z83" s="197">
        <v>0</v>
      </c>
      <c r="AA83" s="197">
        <v>0</v>
      </c>
      <c r="AB83" s="197">
        <v>0</v>
      </c>
      <c r="AC83" s="197">
        <v>2.16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55.75</v>
      </c>
      <c r="AJ83" s="197">
        <v>0</v>
      </c>
      <c r="AK83" s="197">
        <v>4.79</v>
      </c>
      <c r="AL83" s="197">
        <v>0</v>
      </c>
      <c r="AM83" s="197">
        <v>10.67</v>
      </c>
      <c r="AN83" s="197">
        <v>0</v>
      </c>
      <c r="AO83" s="197">
        <v>80.510000000000005</v>
      </c>
      <c r="AP83" s="197">
        <v>0</v>
      </c>
    </row>
    <row r="84" spans="1:42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114.37</v>
      </c>
      <c r="Z84" s="197">
        <v>0</v>
      </c>
      <c r="AA84" s="197">
        <v>0</v>
      </c>
      <c r="AB84" s="197">
        <v>0</v>
      </c>
      <c r="AC84" s="197">
        <v>2.16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55.75</v>
      </c>
      <c r="AJ84" s="197">
        <v>0</v>
      </c>
      <c r="AK84" s="197">
        <v>4.79</v>
      </c>
      <c r="AL84" s="197">
        <v>0</v>
      </c>
      <c r="AM84" s="197">
        <v>10.67</v>
      </c>
      <c r="AN84" s="197">
        <v>0</v>
      </c>
      <c r="AO84" s="197">
        <v>80.510000000000005</v>
      </c>
      <c r="AP84" s="197">
        <v>0</v>
      </c>
    </row>
    <row r="85" spans="1:42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114.37</v>
      </c>
      <c r="Z85" s="197">
        <v>0</v>
      </c>
      <c r="AA85" s="197">
        <v>0</v>
      </c>
      <c r="AB85" s="197">
        <v>0</v>
      </c>
      <c r="AC85" s="197">
        <v>2.16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55.75</v>
      </c>
      <c r="AJ85" s="197">
        <v>0</v>
      </c>
      <c r="AK85" s="197">
        <v>4.79</v>
      </c>
      <c r="AL85" s="197">
        <v>0</v>
      </c>
      <c r="AM85" s="197">
        <v>10.67</v>
      </c>
      <c r="AN85" s="197">
        <v>0</v>
      </c>
      <c r="AO85" s="197">
        <v>80.510000000000005</v>
      </c>
      <c r="AP85" s="197">
        <v>0</v>
      </c>
    </row>
    <row r="86" spans="1:42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114.37</v>
      </c>
      <c r="Z86" s="197">
        <v>0</v>
      </c>
      <c r="AA86" s="197">
        <v>0</v>
      </c>
      <c r="AB86" s="197">
        <v>0</v>
      </c>
      <c r="AC86" s="197">
        <v>2.16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55.75</v>
      </c>
      <c r="AJ86" s="197">
        <v>0</v>
      </c>
      <c r="AK86" s="197">
        <v>4.79</v>
      </c>
      <c r="AL86" s="197">
        <v>0</v>
      </c>
      <c r="AM86" s="197">
        <v>10.67</v>
      </c>
      <c r="AN86" s="197">
        <v>0</v>
      </c>
      <c r="AO86" s="197">
        <v>80.510000000000005</v>
      </c>
      <c r="AP86" s="197">
        <v>0</v>
      </c>
    </row>
    <row r="87" spans="1:42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114.37</v>
      </c>
      <c r="Z87" s="197">
        <v>0</v>
      </c>
      <c r="AA87" s="197">
        <v>0</v>
      </c>
      <c r="AB87" s="197">
        <v>0</v>
      </c>
      <c r="AC87" s="197">
        <v>2.16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55.75</v>
      </c>
      <c r="AJ87" s="197">
        <v>0</v>
      </c>
      <c r="AK87" s="197">
        <v>4.79</v>
      </c>
      <c r="AL87" s="197">
        <v>0</v>
      </c>
      <c r="AM87" s="197">
        <v>10.67</v>
      </c>
      <c r="AN87" s="197">
        <v>0</v>
      </c>
      <c r="AO87" s="197">
        <v>80.510000000000005</v>
      </c>
      <c r="AP87" s="197">
        <v>0</v>
      </c>
    </row>
    <row r="88" spans="1:42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114.37</v>
      </c>
      <c r="Z88" s="197">
        <v>0</v>
      </c>
      <c r="AA88" s="197">
        <v>0</v>
      </c>
      <c r="AB88" s="197">
        <v>0</v>
      </c>
      <c r="AC88" s="197">
        <v>2.16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55.75</v>
      </c>
      <c r="AJ88" s="197">
        <v>0</v>
      </c>
      <c r="AK88" s="197">
        <v>4.79</v>
      </c>
      <c r="AL88" s="197">
        <v>0</v>
      </c>
      <c r="AM88" s="197">
        <v>10.67</v>
      </c>
      <c r="AN88" s="197">
        <v>0</v>
      </c>
      <c r="AO88" s="197">
        <v>80.510000000000005</v>
      </c>
      <c r="AP88" s="197">
        <v>0</v>
      </c>
    </row>
    <row r="89" spans="1:42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114.37</v>
      </c>
      <c r="Z89" s="197">
        <v>0</v>
      </c>
      <c r="AA89" s="197">
        <v>0</v>
      </c>
      <c r="AB89" s="197">
        <v>0</v>
      </c>
      <c r="AC89" s="197">
        <v>2.08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55.75</v>
      </c>
      <c r="AJ89" s="197">
        <v>0</v>
      </c>
      <c r="AK89" s="197">
        <v>3.35</v>
      </c>
      <c r="AL89" s="197">
        <v>0</v>
      </c>
      <c r="AM89" s="197">
        <v>10.67</v>
      </c>
      <c r="AN89" s="197">
        <v>0</v>
      </c>
      <c r="AO89" s="197">
        <v>80.510000000000005</v>
      </c>
      <c r="AP89" s="197">
        <v>0</v>
      </c>
    </row>
    <row r="90" spans="1:42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114.37</v>
      </c>
      <c r="Z90" s="197">
        <v>0</v>
      </c>
      <c r="AA90" s="197">
        <v>0</v>
      </c>
      <c r="AB90" s="197">
        <v>0</v>
      </c>
      <c r="AC90" s="197">
        <v>2.08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55.75</v>
      </c>
      <c r="AJ90" s="197">
        <v>0</v>
      </c>
      <c r="AK90" s="197">
        <v>3.17</v>
      </c>
      <c r="AL90" s="197">
        <v>0</v>
      </c>
      <c r="AM90" s="197">
        <v>10.67</v>
      </c>
      <c r="AN90" s="197">
        <v>0</v>
      </c>
      <c r="AO90" s="197">
        <v>80.510000000000005</v>
      </c>
      <c r="AP90" s="197">
        <v>0</v>
      </c>
    </row>
    <row r="91" spans="1:42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114.37</v>
      </c>
      <c r="Z91" s="197">
        <v>0</v>
      </c>
      <c r="AA91" s="197">
        <v>0</v>
      </c>
      <c r="AB91" s="197">
        <v>0</v>
      </c>
      <c r="AC91" s="197">
        <v>2.08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55.75</v>
      </c>
      <c r="AJ91" s="197">
        <v>0</v>
      </c>
      <c r="AK91" s="197">
        <v>3.04</v>
      </c>
      <c r="AL91" s="197">
        <v>0</v>
      </c>
      <c r="AM91" s="197">
        <v>10.67</v>
      </c>
      <c r="AN91" s="197">
        <v>0</v>
      </c>
      <c r="AO91" s="197">
        <v>80.510000000000005</v>
      </c>
      <c r="AP91" s="197">
        <v>0</v>
      </c>
    </row>
    <row r="92" spans="1:42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114.37</v>
      </c>
      <c r="Z92" s="197">
        <v>0</v>
      </c>
      <c r="AA92" s="197">
        <v>0</v>
      </c>
      <c r="AB92" s="197">
        <v>0</v>
      </c>
      <c r="AC92" s="197">
        <v>2.08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55.75</v>
      </c>
      <c r="AJ92" s="197">
        <v>0</v>
      </c>
      <c r="AK92" s="197">
        <v>3.04</v>
      </c>
      <c r="AL92" s="197">
        <v>0</v>
      </c>
      <c r="AM92" s="197">
        <v>10.67</v>
      </c>
      <c r="AN92" s="197">
        <v>0</v>
      </c>
      <c r="AO92" s="197">
        <v>80.510000000000005</v>
      </c>
      <c r="AP92" s="197">
        <v>0</v>
      </c>
    </row>
    <row r="93" spans="1:42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114.37</v>
      </c>
      <c r="Z93" s="197">
        <v>0</v>
      </c>
      <c r="AA93" s="197">
        <v>0</v>
      </c>
      <c r="AB93" s="197">
        <v>0</v>
      </c>
      <c r="AC93" s="197">
        <v>2.08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55.75</v>
      </c>
      <c r="AJ93" s="197">
        <v>0</v>
      </c>
      <c r="AK93" s="197">
        <v>3.04</v>
      </c>
      <c r="AL93" s="197">
        <v>0</v>
      </c>
      <c r="AM93" s="197">
        <v>10.67</v>
      </c>
      <c r="AN93" s="197">
        <v>0</v>
      </c>
      <c r="AO93" s="197">
        <v>80.510000000000005</v>
      </c>
      <c r="AP93" s="197">
        <v>0</v>
      </c>
    </row>
    <row r="94" spans="1:42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114.37</v>
      </c>
      <c r="Z94" s="197">
        <v>0</v>
      </c>
      <c r="AA94" s="197">
        <v>0</v>
      </c>
      <c r="AB94" s="197">
        <v>0</v>
      </c>
      <c r="AC94" s="197">
        <v>2.08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55.75</v>
      </c>
      <c r="AJ94" s="197">
        <v>0</v>
      </c>
      <c r="AK94" s="197">
        <v>3.04</v>
      </c>
      <c r="AL94" s="197">
        <v>0</v>
      </c>
      <c r="AM94" s="197">
        <v>10.67</v>
      </c>
      <c r="AN94" s="197">
        <v>0</v>
      </c>
      <c r="AO94" s="197">
        <v>80.510000000000005</v>
      </c>
      <c r="AP94" s="197">
        <v>0</v>
      </c>
    </row>
    <row r="95" spans="1:42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114.37</v>
      </c>
      <c r="Z95" s="197">
        <v>0</v>
      </c>
      <c r="AA95" s="197">
        <v>0</v>
      </c>
      <c r="AB95" s="197">
        <v>0</v>
      </c>
      <c r="AC95" s="197">
        <v>2.08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55.75</v>
      </c>
      <c r="AJ95" s="197">
        <v>0</v>
      </c>
      <c r="AK95" s="197">
        <v>3.04</v>
      </c>
      <c r="AL95" s="197">
        <v>0</v>
      </c>
      <c r="AM95" s="197">
        <v>10.67</v>
      </c>
      <c r="AN95" s="197">
        <v>0</v>
      </c>
      <c r="AO95" s="197">
        <v>80.510000000000005</v>
      </c>
      <c r="AP95" s="197">
        <v>0</v>
      </c>
    </row>
    <row r="96" spans="1:42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114.37</v>
      </c>
      <c r="Z96" s="197">
        <v>0</v>
      </c>
      <c r="AA96" s="197">
        <v>0</v>
      </c>
      <c r="AB96" s="197">
        <v>0</v>
      </c>
      <c r="AC96" s="197">
        <v>2.08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55.75</v>
      </c>
      <c r="AJ96" s="197">
        <v>0</v>
      </c>
      <c r="AK96" s="197">
        <v>3.04</v>
      </c>
      <c r="AL96" s="197">
        <v>0</v>
      </c>
      <c r="AM96" s="197">
        <v>10.67</v>
      </c>
      <c r="AN96" s="197">
        <v>0</v>
      </c>
      <c r="AO96" s="197">
        <v>80.510000000000005</v>
      </c>
      <c r="AP96" s="197">
        <v>0</v>
      </c>
    </row>
    <row r="97" spans="1:42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114.37</v>
      </c>
      <c r="Z97" s="197">
        <v>0</v>
      </c>
      <c r="AA97" s="197">
        <v>0</v>
      </c>
      <c r="AB97" s="197">
        <v>0</v>
      </c>
      <c r="AC97" s="197">
        <v>2.08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55.75</v>
      </c>
      <c r="AJ97" s="197">
        <v>0</v>
      </c>
      <c r="AK97" s="197">
        <v>3.04</v>
      </c>
      <c r="AL97" s="197">
        <v>0</v>
      </c>
      <c r="AM97" s="197">
        <v>10.67</v>
      </c>
      <c r="AN97" s="197">
        <v>0</v>
      </c>
      <c r="AO97" s="197">
        <v>80.510000000000005</v>
      </c>
      <c r="AP97" s="197">
        <v>0</v>
      </c>
    </row>
    <row r="98" spans="1:42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114.37</v>
      </c>
      <c r="Z98" s="197">
        <v>0</v>
      </c>
      <c r="AA98" s="197">
        <v>0</v>
      </c>
      <c r="AB98" s="197">
        <v>0</v>
      </c>
      <c r="AC98" s="197">
        <v>2.08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55.75</v>
      </c>
      <c r="AJ98" s="197">
        <v>0</v>
      </c>
      <c r="AK98" s="197">
        <v>3.04</v>
      </c>
      <c r="AL98" s="197">
        <v>0</v>
      </c>
      <c r="AM98" s="197">
        <v>10.67</v>
      </c>
      <c r="AN98" s="197">
        <v>0</v>
      </c>
      <c r="AO98" s="197">
        <v>80.510000000000005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5.1895000000000052E-2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4.3499999999999997E-3</v>
      </c>
      <c r="AH99">
        <f t="shared" si="0"/>
        <v>0</v>
      </c>
      <c r="AI99">
        <f t="shared" si="0"/>
        <v>1.3307399999999998</v>
      </c>
      <c r="AJ99">
        <f t="shared" si="0"/>
        <v>0</v>
      </c>
      <c r="AK99">
        <f t="shared" si="0"/>
        <v>0.10763750000000011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13.66</v>
      </c>
      <c r="D3" s="197">
        <v>0</v>
      </c>
      <c r="E3" s="197">
        <v>0</v>
      </c>
      <c r="F3" s="197">
        <v>21.26</v>
      </c>
      <c r="G3" s="197">
        <v>0</v>
      </c>
      <c r="H3" s="197">
        <v>0</v>
      </c>
      <c r="I3" s="197">
        <v>27.91</v>
      </c>
      <c r="J3" s="197">
        <v>0</v>
      </c>
      <c r="K3" s="197">
        <v>7.41</v>
      </c>
      <c r="L3" s="197">
        <v>477.64</v>
      </c>
      <c r="M3" s="197">
        <v>1.1100000000000001</v>
      </c>
      <c r="N3" s="197">
        <v>1.43</v>
      </c>
      <c r="O3" s="197">
        <v>0</v>
      </c>
      <c r="P3" s="197">
        <v>22.92</v>
      </c>
      <c r="Q3" s="197">
        <v>4.7699999999999996</v>
      </c>
      <c r="R3" s="197">
        <v>6.55</v>
      </c>
      <c r="S3" s="197">
        <v>4.08</v>
      </c>
      <c r="T3" s="197">
        <v>0</v>
      </c>
      <c r="U3" s="197">
        <v>1.02</v>
      </c>
      <c r="V3" s="197">
        <v>0</v>
      </c>
      <c r="W3" s="197">
        <v>0</v>
      </c>
      <c r="X3" s="197">
        <v>29.38</v>
      </c>
      <c r="Y3" s="197">
        <v>9.15</v>
      </c>
      <c r="Z3" s="197">
        <v>44.6</v>
      </c>
      <c r="AA3" s="197">
        <v>20.95</v>
      </c>
      <c r="AB3" s="197">
        <v>0</v>
      </c>
      <c r="AC3" s="197">
        <v>9.92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35.479999999999997</v>
      </c>
      <c r="AJ3" s="197">
        <v>0</v>
      </c>
      <c r="AK3" s="197">
        <v>19.600000000000001</v>
      </c>
      <c r="AL3" s="197">
        <v>0</v>
      </c>
      <c r="AM3" s="197">
        <v>23.93</v>
      </c>
      <c r="AN3" s="197">
        <v>0</v>
      </c>
      <c r="AO3" s="197">
        <v>176.18</v>
      </c>
      <c r="AP3" s="197">
        <v>0</v>
      </c>
    </row>
    <row r="4" spans="1:42">
      <c r="A4" t="s">
        <v>46</v>
      </c>
      <c r="B4" s="197">
        <v>0</v>
      </c>
      <c r="C4" s="197">
        <v>13.66</v>
      </c>
      <c r="D4" s="197">
        <v>0</v>
      </c>
      <c r="E4" s="197">
        <v>0</v>
      </c>
      <c r="F4" s="197">
        <v>21.26</v>
      </c>
      <c r="G4" s="197">
        <v>0</v>
      </c>
      <c r="H4" s="197">
        <v>0</v>
      </c>
      <c r="I4" s="197">
        <v>27.91</v>
      </c>
      <c r="J4" s="197">
        <v>0</v>
      </c>
      <c r="K4" s="197">
        <v>7.41</v>
      </c>
      <c r="L4" s="197">
        <v>477.64</v>
      </c>
      <c r="M4" s="197">
        <v>0</v>
      </c>
      <c r="N4" s="197">
        <v>1.43</v>
      </c>
      <c r="O4" s="197">
        <v>0</v>
      </c>
      <c r="P4" s="197">
        <v>22.27</v>
      </c>
      <c r="Q4" s="197">
        <v>4.7699999999999996</v>
      </c>
      <c r="R4" s="197">
        <v>6.39</v>
      </c>
      <c r="S4" s="197">
        <v>3.98</v>
      </c>
      <c r="T4" s="197">
        <v>0</v>
      </c>
      <c r="U4" s="197">
        <v>1.02</v>
      </c>
      <c r="V4" s="197">
        <v>0</v>
      </c>
      <c r="W4" s="197">
        <v>0</v>
      </c>
      <c r="X4" s="197">
        <v>30.04</v>
      </c>
      <c r="Y4" s="197">
        <v>9.15</v>
      </c>
      <c r="Z4" s="197">
        <v>44.6</v>
      </c>
      <c r="AA4" s="197">
        <v>20.95</v>
      </c>
      <c r="AB4" s="197">
        <v>0</v>
      </c>
      <c r="AC4" s="197">
        <v>9.92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35.479999999999997</v>
      </c>
      <c r="AJ4" s="197">
        <v>0</v>
      </c>
      <c r="AK4" s="197">
        <v>19.600000000000001</v>
      </c>
      <c r="AL4" s="197">
        <v>0</v>
      </c>
      <c r="AM4" s="197">
        <v>23.93</v>
      </c>
      <c r="AN4" s="197">
        <v>0</v>
      </c>
      <c r="AO4" s="197">
        <v>176.18</v>
      </c>
      <c r="AP4" s="197">
        <v>0</v>
      </c>
    </row>
    <row r="5" spans="1:42">
      <c r="A5" t="s">
        <v>47</v>
      </c>
      <c r="B5" s="197">
        <v>0</v>
      </c>
      <c r="C5" s="197">
        <v>13.66</v>
      </c>
      <c r="D5" s="197">
        <v>0</v>
      </c>
      <c r="E5" s="197">
        <v>0</v>
      </c>
      <c r="F5" s="197">
        <v>21.26</v>
      </c>
      <c r="G5" s="197">
        <v>0</v>
      </c>
      <c r="H5" s="197">
        <v>0</v>
      </c>
      <c r="I5" s="197">
        <v>27.91</v>
      </c>
      <c r="J5" s="197">
        <v>0</v>
      </c>
      <c r="K5" s="197">
        <v>7.41</v>
      </c>
      <c r="L5" s="197">
        <v>477.64</v>
      </c>
      <c r="M5" s="197">
        <v>0</v>
      </c>
      <c r="N5" s="197">
        <v>0</v>
      </c>
      <c r="O5" s="197">
        <v>0</v>
      </c>
      <c r="P5" s="197">
        <v>11.27</v>
      </c>
      <c r="Q5" s="197">
        <v>4.7699999999999996</v>
      </c>
      <c r="R5" s="197">
        <v>6.39</v>
      </c>
      <c r="S5" s="197">
        <v>3.98</v>
      </c>
      <c r="T5" s="197">
        <v>0</v>
      </c>
      <c r="U5" s="197">
        <v>1.02</v>
      </c>
      <c r="V5" s="197">
        <v>0</v>
      </c>
      <c r="W5" s="197">
        <v>0</v>
      </c>
      <c r="X5" s="197">
        <v>30.04</v>
      </c>
      <c r="Y5" s="197">
        <v>9.15</v>
      </c>
      <c r="Z5" s="197">
        <v>44.6</v>
      </c>
      <c r="AA5" s="197">
        <v>20.95</v>
      </c>
      <c r="AB5" s="197">
        <v>0</v>
      </c>
      <c r="AC5" s="197">
        <v>9.92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35.479999999999997</v>
      </c>
      <c r="AJ5" s="197">
        <v>0</v>
      </c>
      <c r="AK5" s="197">
        <v>19.600000000000001</v>
      </c>
      <c r="AL5" s="197">
        <v>0</v>
      </c>
      <c r="AM5" s="197">
        <v>23.93</v>
      </c>
      <c r="AN5" s="197">
        <v>0</v>
      </c>
      <c r="AO5" s="197">
        <v>176.18</v>
      </c>
      <c r="AP5" s="197">
        <v>0</v>
      </c>
    </row>
    <row r="6" spans="1:42">
      <c r="A6" t="s">
        <v>48</v>
      </c>
      <c r="B6" s="197">
        <v>0</v>
      </c>
      <c r="C6" s="197">
        <v>13.66</v>
      </c>
      <c r="D6" s="197">
        <v>0</v>
      </c>
      <c r="E6" s="197">
        <v>0</v>
      </c>
      <c r="F6" s="197">
        <v>21.26</v>
      </c>
      <c r="G6" s="197">
        <v>0</v>
      </c>
      <c r="H6" s="197">
        <v>0</v>
      </c>
      <c r="I6" s="197">
        <v>27.91</v>
      </c>
      <c r="J6" s="197">
        <v>0</v>
      </c>
      <c r="K6" s="197">
        <v>7.41</v>
      </c>
      <c r="L6" s="197">
        <v>477.64</v>
      </c>
      <c r="M6" s="197">
        <v>0</v>
      </c>
      <c r="N6" s="197">
        <v>0</v>
      </c>
      <c r="O6" s="197">
        <v>0</v>
      </c>
      <c r="P6" s="197">
        <v>14.59</v>
      </c>
      <c r="Q6" s="197">
        <v>4.7699999999999996</v>
      </c>
      <c r="R6" s="197">
        <v>6.39</v>
      </c>
      <c r="S6" s="197">
        <v>3.98</v>
      </c>
      <c r="T6" s="197">
        <v>0</v>
      </c>
      <c r="U6" s="197">
        <v>1.02</v>
      </c>
      <c r="V6" s="197">
        <v>0</v>
      </c>
      <c r="W6" s="197">
        <v>0</v>
      </c>
      <c r="X6" s="197">
        <v>29.72</v>
      </c>
      <c r="Y6" s="197">
        <v>9.15</v>
      </c>
      <c r="Z6" s="197">
        <v>44.6</v>
      </c>
      <c r="AA6" s="197">
        <v>20.95</v>
      </c>
      <c r="AB6" s="197">
        <v>0</v>
      </c>
      <c r="AC6" s="197">
        <v>9.92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35.479999999999997</v>
      </c>
      <c r="AJ6" s="197">
        <v>0</v>
      </c>
      <c r="AK6" s="197">
        <v>19.600000000000001</v>
      </c>
      <c r="AL6" s="197">
        <v>0</v>
      </c>
      <c r="AM6" s="197">
        <v>23.93</v>
      </c>
      <c r="AN6" s="197">
        <v>0</v>
      </c>
      <c r="AO6" s="197">
        <v>176.18</v>
      </c>
      <c r="AP6" s="197">
        <v>0</v>
      </c>
    </row>
    <row r="7" spans="1:42">
      <c r="A7" t="s">
        <v>49</v>
      </c>
      <c r="B7" s="197">
        <v>0</v>
      </c>
      <c r="C7" s="197">
        <v>13.66</v>
      </c>
      <c r="D7" s="197">
        <v>0</v>
      </c>
      <c r="E7" s="197">
        <v>0</v>
      </c>
      <c r="F7" s="197">
        <v>21.26</v>
      </c>
      <c r="G7" s="197">
        <v>0</v>
      </c>
      <c r="H7" s="197">
        <v>0</v>
      </c>
      <c r="I7" s="197">
        <v>27.91</v>
      </c>
      <c r="J7" s="197">
        <v>0</v>
      </c>
      <c r="K7" s="197">
        <v>7.41</v>
      </c>
      <c r="L7" s="197">
        <v>477.64</v>
      </c>
      <c r="M7" s="197">
        <v>0</v>
      </c>
      <c r="N7" s="197">
        <v>0</v>
      </c>
      <c r="O7" s="197">
        <v>0</v>
      </c>
      <c r="P7" s="197">
        <v>11.27</v>
      </c>
      <c r="Q7" s="197">
        <v>4.7699999999999996</v>
      </c>
      <c r="R7" s="197">
        <v>6.39</v>
      </c>
      <c r="S7" s="197">
        <v>3.98</v>
      </c>
      <c r="T7" s="197">
        <v>0</v>
      </c>
      <c r="U7" s="197">
        <v>1.02</v>
      </c>
      <c r="V7" s="197">
        <v>0</v>
      </c>
      <c r="W7" s="197">
        <v>0</v>
      </c>
      <c r="X7" s="197">
        <v>30.26</v>
      </c>
      <c r="Y7" s="197">
        <v>9.15</v>
      </c>
      <c r="Z7" s="197">
        <v>44.6</v>
      </c>
      <c r="AA7" s="197">
        <v>20.95</v>
      </c>
      <c r="AB7" s="197">
        <v>0</v>
      </c>
      <c r="AC7" s="197">
        <v>9.92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35.479999999999997</v>
      </c>
      <c r="AJ7" s="197">
        <v>0</v>
      </c>
      <c r="AK7" s="197">
        <v>19.600000000000001</v>
      </c>
      <c r="AL7" s="197">
        <v>0</v>
      </c>
      <c r="AM7" s="197">
        <v>23.93</v>
      </c>
      <c r="AN7" s="197">
        <v>0</v>
      </c>
      <c r="AO7" s="197">
        <v>176.18</v>
      </c>
      <c r="AP7" s="197">
        <v>0</v>
      </c>
    </row>
    <row r="8" spans="1:42">
      <c r="A8" t="s">
        <v>50</v>
      </c>
      <c r="B8" s="197">
        <v>0</v>
      </c>
      <c r="C8" s="197">
        <v>13.66</v>
      </c>
      <c r="D8" s="197">
        <v>0</v>
      </c>
      <c r="E8" s="197">
        <v>0</v>
      </c>
      <c r="F8" s="197">
        <v>21.26</v>
      </c>
      <c r="G8" s="197">
        <v>0</v>
      </c>
      <c r="H8" s="197">
        <v>0</v>
      </c>
      <c r="I8" s="197">
        <v>27.91</v>
      </c>
      <c r="J8" s="197">
        <v>0</v>
      </c>
      <c r="K8" s="197">
        <v>7.41</v>
      </c>
      <c r="L8" s="197">
        <v>477.64</v>
      </c>
      <c r="M8" s="197">
        <v>0</v>
      </c>
      <c r="N8" s="197">
        <v>0</v>
      </c>
      <c r="O8" s="197">
        <v>0</v>
      </c>
      <c r="P8" s="197">
        <v>11.27</v>
      </c>
      <c r="Q8" s="197">
        <v>4.7699999999999996</v>
      </c>
      <c r="R8" s="197">
        <v>6.39</v>
      </c>
      <c r="S8" s="197">
        <v>3.98</v>
      </c>
      <c r="T8" s="197">
        <v>0</v>
      </c>
      <c r="U8" s="197">
        <v>1.02</v>
      </c>
      <c r="V8" s="197">
        <v>0</v>
      </c>
      <c r="W8" s="197">
        <v>0</v>
      </c>
      <c r="X8" s="197">
        <v>30.26</v>
      </c>
      <c r="Y8" s="197">
        <v>9.15</v>
      </c>
      <c r="Z8" s="197">
        <v>44.6</v>
      </c>
      <c r="AA8" s="197">
        <v>20.95</v>
      </c>
      <c r="AB8" s="197">
        <v>0</v>
      </c>
      <c r="AC8" s="197">
        <v>9.92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35.479999999999997</v>
      </c>
      <c r="AJ8" s="197">
        <v>0</v>
      </c>
      <c r="AK8" s="197">
        <v>19.600000000000001</v>
      </c>
      <c r="AL8" s="197">
        <v>0</v>
      </c>
      <c r="AM8" s="197">
        <v>23.93</v>
      </c>
      <c r="AN8" s="197">
        <v>0</v>
      </c>
      <c r="AO8" s="197">
        <v>176.18</v>
      </c>
      <c r="AP8" s="197">
        <v>0</v>
      </c>
    </row>
    <row r="9" spans="1:42">
      <c r="A9" t="s">
        <v>51</v>
      </c>
      <c r="B9" s="197">
        <v>0</v>
      </c>
      <c r="C9" s="197">
        <v>13.69</v>
      </c>
      <c r="D9" s="197">
        <v>0</v>
      </c>
      <c r="E9" s="197">
        <v>0</v>
      </c>
      <c r="F9" s="197">
        <v>21.26</v>
      </c>
      <c r="G9" s="197">
        <v>0</v>
      </c>
      <c r="H9" s="197">
        <v>0</v>
      </c>
      <c r="I9" s="197">
        <v>27.91</v>
      </c>
      <c r="J9" s="197">
        <v>0</v>
      </c>
      <c r="K9" s="197">
        <v>7.41</v>
      </c>
      <c r="L9" s="197">
        <v>477.64</v>
      </c>
      <c r="M9" s="197">
        <v>0</v>
      </c>
      <c r="N9" s="197">
        <v>0</v>
      </c>
      <c r="O9" s="197">
        <v>0</v>
      </c>
      <c r="P9" s="197">
        <v>11.27</v>
      </c>
      <c r="Q9" s="197">
        <v>4.7699999999999996</v>
      </c>
      <c r="R9" s="197">
        <v>6.39</v>
      </c>
      <c r="S9" s="197">
        <v>3.98</v>
      </c>
      <c r="T9" s="197">
        <v>0</v>
      </c>
      <c r="U9" s="197">
        <v>1.02</v>
      </c>
      <c r="V9" s="197">
        <v>0</v>
      </c>
      <c r="W9" s="197">
        <v>0</v>
      </c>
      <c r="X9" s="197">
        <v>30.26</v>
      </c>
      <c r="Y9" s="197">
        <v>9.15</v>
      </c>
      <c r="Z9" s="197">
        <v>44.6</v>
      </c>
      <c r="AA9" s="197">
        <v>20.95</v>
      </c>
      <c r="AB9" s="197">
        <v>0</v>
      </c>
      <c r="AC9" s="197">
        <v>9.92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35.479999999999997</v>
      </c>
      <c r="AJ9" s="197">
        <v>0</v>
      </c>
      <c r="AK9" s="197">
        <v>19.600000000000001</v>
      </c>
      <c r="AL9" s="197">
        <v>0</v>
      </c>
      <c r="AM9" s="197">
        <v>23.93</v>
      </c>
      <c r="AN9" s="197">
        <v>0</v>
      </c>
      <c r="AO9" s="197">
        <v>176.18</v>
      </c>
      <c r="AP9" s="197">
        <v>0</v>
      </c>
    </row>
    <row r="10" spans="1:42">
      <c r="A10" t="s">
        <v>52</v>
      </c>
      <c r="B10" s="197">
        <v>0</v>
      </c>
      <c r="C10" s="197">
        <v>13.69</v>
      </c>
      <c r="D10" s="197">
        <v>0</v>
      </c>
      <c r="E10" s="197">
        <v>0</v>
      </c>
      <c r="F10" s="197">
        <v>21.26</v>
      </c>
      <c r="G10" s="197">
        <v>0</v>
      </c>
      <c r="H10" s="197">
        <v>0</v>
      </c>
      <c r="I10" s="197">
        <v>27.91</v>
      </c>
      <c r="J10" s="197">
        <v>0</v>
      </c>
      <c r="K10" s="197">
        <v>7.41</v>
      </c>
      <c r="L10" s="197">
        <v>477.64</v>
      </c>
      <c r="M10" s="197">
        <v>0</v>
      </c>
      <c r="N10" s="197">
        <v>0</v>
      </c>
      <c r="O10" s="197">
        <v>0</v>
      </c>
      <c r="P10" s="197">
        <v>11.27</v>
      </c>
      <c r="Q10" s="197">
        <v>4.7699999999999996</v>
      </c>
      <c r="R10" s="197">
        <v>6.39</v>
      </c>
      <c r="S10" s="197">
        <v>3.98</v>
      </c>
      <c r="T10" s="197">
        <v>0</v>
      </c>
      <c r="U10" s="197">
        <v>1.02</v>
      </c>
      <c r="V10" s="197">
        <v>0</v>
      </c>
      <c r="W10" s="197">
        <v>0</v>
      </c>
      <c r="X10" s="197">
        <v>30.26</v>
      </c>
      <c r="Y10" s="197">
        <v>9.15</v>
      </c>
      <c r="Z10" s="197">
        <v>44.6</v>
      </c>
      <c r="AA10" s="197">
        <v>20.95</v>
      </c>
      <c r="AB10" s="197">
        <v>0</v>
      </c>
      <c r="AC10" s="197">
        <v>9.92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35.479999999999997</v>
      </c>
      <c r="AJ10" s="197">
        <v>0</v>
      </c>
      <c r="AK10" s="197">
        <v>19.600000000000001</v>
      </c>
      <c r="AL10" s="197">
        <v>0</v>
      </c>
      <c r="AM10" s="197">
        <v>23.93</v>
      </c>
      <c r="AN10" s="197">
        <v>0</v>
      </c>
      <c r="AO10" s="197">
        <v>176.18</v>
      </c>
      <c r="AP10" s="197">
        <v>0</v>
      </c>
    </row>
    <row r="11" spans="1:42">
      <c r="A11" t="s">
        <v>53</v>
      </c>
      <c r="B11" s="197">
        <v>0</v>
      </c>
      <c r="C11" s="197">
        <v>13.69</v>
      </c>
      <c r="D11" s="197">
        <v>0</v>
      </c>
      <c r="E11" s="197">
        <v>0</v>
      </c>
      <c r="F11" s="197">
        <v>21.26</v>
      </c>
      <c r="G11" s="197">
        <v>0</v>
      </c>
      <c r="H11" s="197">
        <v>0</v>
      </c>
      <c r="I11" s="197">
        <v>27.91</v>
      </c>
      <c r="J11" s="197">
        <v>0</v>
      </c>
      <c r="K11" s="197">
        <v>7.41</v>
      </c>
      <c r="L11" s="197">
        <v>477.64</v>
      </c>
      <c r="M11" s="197">
        <v>0</v>
      </c>
      <c r="N11" s="197">
        <v>0</v>
      </c>
      <c r="O11" s="197">
        <v>0</v>
      </c>
      <c r="P11" s="197">
        <v>11.27</v>
      </c>
      <c r="Q11" s="197">
        <v>4.7699999999999996</v>
      </c>
      <c r="R11" s="197">
        <v>6.39</v>
      </c>
      <c r="S11" s="197">
        <v>3.98</v>
      </c>
      <c r="T11" s="197">
        <v>0</v>
      </c>
      <c r="U11" s="197">
        <v>1.02</v>
      </c>
      <c r="V11" s="197">
        <v>0</v>
      </c>
      <c r="W11" s="197">
        <v>0</v>
      </c>
      <c r="X11" s="197">
        <v>29.81</v>
      </c>
      <c r="Y11" s="197">
        <v>9.15</v>
      </c>
      <c r="Z11" s="197">
        <v>44.6</v>
      </c>
      <c r="AA11" s="197">
        <v>20.95</v>
      </c>
      <c r="AB11" s="197">
        <v>0</v>
      </c>
      <c r="AC11" s="197">
        <v>9.92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35.479999999999997</v>
      </c>
      <c r="AJ11" s="197">
        <v>0</v>
      </c>
      <c r="AK11" s="197">
        <v>19.600000000000001</v>
      </c>
      <c r="AL11" s="197">
        <v>0</v>
      </c>
      <c r="AM11" s="197">
        <v>23.93</v>
      </c>
      <c r="AN11" s="197">
        <v>0</v>
      </c>
      <c r="AO11" s="197">
        <v>176.18</v>
      </c>
      <c r="AP11" s="197">
        <v>0</v>
      </c>
    </row>
    <row r="12" spans="1:42">
      <c r="A12" t="s">
        <v>54</v>
      </c>
      <c r="B12" s="197">
        <v>0</v>
      </c>
      <c r="C12" s="197">
        <v>13.69</v>
      </c>
      <c r="D12" s="197">
        <v>0</v>
      </c>
      <c r="E12" s="197">
        <v>0</v>
      </c>
      <c r="F12" s="197">
        <v>21.26</v>
      </c>
      <c r="G12" s="197">
        <v>0</v>
      </c>
      <c r="H12" s="197">
        <v>0</v>
      </c>
      <c r="I12" s="197">
        <v>27.91</v>
      </c>
      <c r="J12" s="197">
        <v>0</v>
      </c>
      <c r="K12" s="197">
        <v>7.41</v>
      </c>
      <c r="L12" s="197">
        <v>477.64</v>
      </c>
      <c r="M12" s="197">
        <v>0</v>
      </c>
      <c r="N12" s="197">
        <v>0</v>
      </c>
      <c r="O12" s="197">
        <v>0</v>
      </c>
      <c r="P12" s="197">
        <v>11.27</v>
      </c>
      <c r="Q12" s="197">
        <v>4.7699999999999996</v>
      </c>
      <c r="R12" s="197">
        <v>6.39</v>
      </c>
      <c r="S12" s="197">
        <v>3.98</v>
      </c>
      <c r="T12" s="197">
        <v>0</v>
      </c>
      <c r="U12" s="197">
        <v>1.02</v>
      </c>
      <c r="V12" s="197">
        <v>0</v>
      </c>
      <c r="W12" s="197">
        <v>0</v>
      </c>
      <c r="X12" s="197">
        <v>29.81</v>
      </c>
      <c r="Y12" s="197">
        <v>9.15</v>
      </c>
      <c r="Z12" s="197">
        <v>44.6</v>
      </c>
      <c r="AA12" s="197">
        <v>20.95</v>
      </c>
      <c r="AB12" s="197">
        <v>0</v>
      </c>
      <c r="AC12" s="197">
        <v>9.92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35.479999999999997</v>
      </c>
      <c r="AJ12" s="197">
        <v>0</v>
      </c>
      <c r="AK12" s="197">
        <v>19.600000000000001</v>
      </c>
      <c r="AL12" s="197">
        <v>0</v>
      </c>
      <c r="AM12" s="197">
        <v>23.93</v>
      </c>
      <c r="AN12" s="197">
        <v>0</v>
      </c>
      <c r="AO12" s="197">
        <v>176.18</v>
      </c>
      <c r="AP12" s="197">
        <v>0</v>
      </c>
    </row>
    <row r="13" spans="1:42">
      <c r="A13" t="s">
        <v>55</v>
      </c>
      <c r="B13" s="197">
        <v>0</v>
      </c>
      <c r="C13" s="197">
        <v>13.69</v>
      </c>
      <c r="D13" s="197">
        <v>0</v>
      </c>
      <c r="E13" s="197">
        <v>0</v>
      </c>
      <c r="F13" s="197">
        <v>21.26</v>
      </c>
      <c r="G13" s="197">
        <v>0</v>
      </c>
      <c r="H13" s="197">
        <v>0</v>
      </c>
      <c r="I13" s="197">
        <v>27.91</v>
      </c>
      <c r="J13" s="197">
        <v>0</v>
      </c>
      <c r="K13" s="197">
        <v>7.41</v>
      </c>
      <c r="L13" s="197">
        <v>477.64</v>
      </c>
      <c r="M13" s="197">
        <v>0</v>
      </c>
      <c r="N13" s="197">
        <v>0</v>
      </c>
      <c r="O13" s="197">
        <v>0</v>
      </c>
      <c r="P13" s="197">
        <v>11.27</v>
      </c>
      <c r="Q13" s="197">
        <v>4.7699999999999996</v>
      </c>
      <c r="R13" s="197">
        <v>6.39</v>
      </c>
      <c r="S13" s="197">
        <v>3.98</v>
      </c>
      <c r="T13" s="197">
        <v>0</v>
      </c>
      <c r="U13" s="197">
        <v>1.02</v>
      </c>
      <c r="V13" s="197">
        <v>0</v>
      </c>
      <c r="W13" s="197">
        <v>0</v>
      </c>
      <c r="X13" s="197">
        <v>29.81</v>
      </c>
      <c r="Y13" s="197">
        <v>9.15</v>
      </c>
      <c r="Z13" s="197">
        <v>44.6</v>
      </c>
      <c r="AA13" s="197">
        <v>20.95</v>
      </c>
      <c r="AB13" s="197">
        <v>0</v>
      </c>
      <c r="AC13" s="197">
        <v>9.92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35.479999999999997</v>
      </c>
      <c r="AJ13" s="197">
        <v>0</v>
      </c>
      <c r="AK13" s="197">
        <v>19.600000000000001</v>
      </c>
      <c r="AL13" s="197">
        <v>0</v>
      </c>
      <c r="AM13" s="197">
        <v>23.93</v>
      </c>
      <c r="AN13" s="197">
        <v>0</v>
      </c>
      <c r="AO13" s="197">
        <v>176.18</v>
      </c>
      <c r="AP13" s="197">
        <v>0</v>
      </c>
    </row>
    <row r="14" spans="1:42">
      <c r="A14" t="s">
        <v>56</v>
      </c>
      <c r="B14" s="197">
        <v>0</v>
      </c>
      <c r="C14" s="197">
        <v>13.69</v>
      </c>
      <c r="D14" s="197">
        <v>0</v>
      </c>
      <c r="E14" s="197">
        <v>0</v>
      </c>
      <c r="F14" s="197">
        <v>21.26</v>
      </c>
      <c r="G14" s="197">
        <v>0</v>
      </c>
      <c r="H14" s="197">
        <v>0</v>
      </c>
      <c r="I14" s="197">
        <v>27.91</v>
      </c>
      <c r="J14" s="197">
        <v>0</v>
      </c>
      <c r="K14" s="197">
        <v>7.41</v>
      </c>
      <c r="L14" s="197">
        <v>477.64</v>
      </c>
      <c r="M14" s="197">
        <v>0</v>
      </c>
      <c r="N14" s="197">
        <v>0</v>
      </c>
      <c r="O14" s="197">
        <v>0</v>
      </c>
      <c r="P14" s="197">
        <v>11.27</v>
      </c>
      <c r="Q14" s="197">
        <v>4.7699999999999996</v>
      </c>
      <c r="R14" s="197">
        <v>6.39</v>
      </c>
      <c r="S14" s="197">
        <v>3.98</v>
      </c>
      <c r="T14" s="197">
        <v>0</v>
      </c>
      <c r="U14" s="197">
        <v>1.02</v>
      </c>
      <c r="V14" s="197">
        <v>0</v>
      </c>
      <c r="W14" s="197">
        <v>0</v>
      </c>
      <c r="X14" s="197">
        <v>29.81</v>
      </c>
      <c r="Y14" s="197">
        <v>9.15</v>
      </c>
      <c r="Z14" s="197">
        <v>44.6</v>
      </c>
      <c r="AA14" s="197">
        <v>20.95</v>
      </c>
      <c r="AB14" s="197">
        <v>0</v>
      </c>
      <c r="AC14" s="197">
        <v>9.92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35.479999999999997</v>
      </c>
      <c r="AJ14" s="197">
        <v>0</v>
      </c>
      <c r="AK14" s="197">
        <v>19.600000000000001</v>
      </c>
      <c r="AL14" s="197">
        <v>0</v>
      </c>
      <c r="AM14" s="197">
        <v>23.93</v>
      </c>
      <c r="AN14" s="197">
        <v>0</v>
      </c>
      <c r="AO14" s="197">
        <v>176.18</v>
      </c>
      <c r="AP14" s="197">
        <v>0</v>
      </c>
    </row>
    <row r="15" spans="1:42">
      <c r="A15" t="s">
        <v>57</v>
      </c>
      <c r="B15" s="197">
        <v>0</v>
      </c>
      <c r="C15" s="197">
        <v>13.69</v>
      </c>
      <c r="D15" s="197">
        <v>0</v>
      </c>
      <c r="E15" s="197">
        <v>0</v>
      </c>
      <c r="F15" s="197">
        <v>21.26</v>
      </c>
      <c r="G15" s="197">
        <v>0</v>
      </c>
      <c r="H15" s="197">
        <v>0</v>
      </c>
      <c r="I15" s="197">
        <v>27.91</v>
      </c>
      <c r="J15" s="197">
        <v>0</v>
      </c>
      <c r="K15" s="197">
        <v>7.41</v>
      </c>
      <c r="L15" s="197">
        <v>477.64</v>
      </c>
      <c r="M15" s="197">
        <v>1.1200000000000001</v>
      </c>
      <c r="N15" s="197">
        <v>1.43</v>
      </c>
      <c r="O15" s="197">
        <v>0</v>
      </c>
      <c r="P15" s="197">
        <v>21.91</v>
      </c>
      <c r="Q15" s="197">
        <v>4.7699999999999996</v>
      </c>
      <c r="R15" s="197">
        <v>6.39</v>
      </c>
      <c r="S15" s="197">
        <v>3.98</v>
      </c>
      <c r="T15" s="197">
        <v>0</v>
      </c>
      <c r="U15" s="197">
        <v>1.02</v>
      </c>
      <c r="V15" s="197">
        <v>0</v>
      </c>
      <c r="W15" s="197">
        <v>0</v>
      </c>
      <c r="X15" s="197">
        <v>29.57</v>
      </c>
      <c r="Y15" s="197">
        <v>9.15</v>
      </c>
      <c r="Z15" s="197">
        <v>44.6</v>
      </c>
      <c r="AA15" s="197">
        <v>20.95</v>
      </c>
      <c r="AB15" s="197">
        <v>0</v>
      </c>
      <c r="AC15" s="197">
        <v>9.92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35.479999999999997</v>
      </c>
      <c r="AJ15" s="197">
        <v>0</v>
      </c>
      <c r="AK15" s="197">
        <v>19.600000000000001</v>
      </c>
      <c r="AL15" s="197">
        <v>0</v>
      </c>
      <c r="AM15" s="197">
        <v>23.93</v>
      </c>
      <c r="AN15" s="197">
        <v>0</v>
      </c>
      <c r="AO15" s="197">
        <v>176.18</v>
      </c>
      <c r="AP15" s="197">
        <v>0</v>
      </c>
    </row>
    <row r="16" spans="1:42">
      <c r="A16" t="s">
        <v>58</v>
      </c>
      <c r="B16" s="197">
        <v>0</v>
      </c>
      <c r="C16" s="197">
        <v>13.76</v>
      </c>
      <c r="D16" s="197">
        <v>0</v>
      </c>
      <c r="E16" s="197">
        <v>0</v>
      </c>
      <c r="F16" s="197">
        <v>21.26</v>
      </c>
      <c r="G16" s="197">
        <v>0</v>
      </c>
      <c r="H16" s="197">
        <v>0</v>
      </c>
      <c r="I16" s="197">
        <v>27.91</v>
      </c>
      <c r="J16" s="197">
        <v>0</v>
      </c>
      <c r="K16" s="197">
        <v>7.41</v>
      </c>
      <c r="L16" s="197">
        <v>477.64</v>
      </c>
      <c r="M16" s="197">
        <v>1.1200000000000001</v>
      </c>
      <c r="N16" s="197">
        <v>1.43</v>
      </c>
      <c r="O16" s="197">
        <v>0</v>
      </c>
      <c r="P16" s="197">
        <v>21.91</v>
      </c>
      <c r="Q16" s="197">
        <v>4.7699999999999996</v>
      </c>
      <c r="R16" s="197">
        <v>6.39</v>
      </c>
      <c r="S16" s="197">
        <v>3.98</v>
      </c>
      <c r="T16" s="197">
        <v>0</v>
      </c>
      <c r="U16" s="197">
        <v>1.02</v>
      </c>
      <c r="V16" s="197">
        <v>0</v>
      </c>
      <c r="W16" s="197">
        <v>0</v>
      </c>
      <c r="X16" s="197">
        <v>29.57</v>
      </c>
      <c r="Y16" s="197">
        <v>9.15</v>
      </c>
      <c r="Z16" s="197">
        <v>44.6</v>
      </c>
      <c r="AA16" s="197">
        <v>20.95</v>
      </c>
      <c r="AB16" s="197">
        <v>0</v>
      </c>
      <c r="AC16" s="197">
        <v>9.92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35.479999999999997</v>
      </c>
      <c r="AJ16" s="197">
        <v>0</v>
      </c>
      <c r="AK16" s="197">
        <v>19.600000000000001</v>
      </c>
      <c r="AL16" s="197">
        <v>0</v>
      </c>
      <c r="AM16" s="197">
        <v>23.93</v>
      </c>
      <c r="AN16" s="197">
        <v>0</v>
      </c>
      <c r="AO16" s="197">
        <v>176.18</v>
      </c>
      <c r="AP16" s="197">
        <v>0</v>
      </c>
    </row>
    <row r="17" spans="1:42">
      <c r="A17" t="s">
        <v>59</v>
      </c>
      <c r="B17" s="197">
        <v>0</v>
      </c>
      <c r="C17" s="197">
        <v>13.76</v>
      </c>
      <c r="D17" s="197">
        <v>0</v>
      </c>
      <c r="E17" s="197">
        <v>0</v>
      </c>
      <c r="F17" s="197">
        <v>21.26</v>
      </c>
      <c r="G17" s="197">
        <v>0</v>
      </c>
      <c r="H17" s="197">
        <v>0</v>
      </c>
      <c r="I17" s="197">
        <v>27.91</v>
      </c>
      <c r="J17" s="197">
        <v>0</v>
      </c>
      <c r="K17" s="197">
        <v>7.41</v>
      </c>
      <c r="L17" s="197">
        <v>477.64</v>
      </c>
      <c r="M17" s="197">
        <v>1.1200000000000001</v>
      </c>
      <c r="N17" s="197">
        <v>1.43</v>
      </c>
      <c r="O17" s="197">
        <v>0</v>
      </c>
      <c r="P17" s="197">
        <v>22.06</v>
      </c>
      <c r="Q17" s="197">
        <v>4.7699999999999996</v>
      </c>
      <c r="R17" s="197">
        <v>6.39</v>
      </c>
      <c r="S17" s="197">
        <v>3.98</v>
      </c>
      <c r="T17" s="197">
        <v>0</v>
      </c>
      <c r="U17" s="197">
        <v>1.02</v>
      </c>
      <c r="V17" s="197">
        <v>0</v>
      </c>
      <c r="W17" s="197">
        <v>0</v>
      </c>
      <c r="X17" s="197">
        <v>30.14</v>
      </c>
      <c r="Y17" s="197">
        <v>9.15</v>
      </c>
      <c r="Z17" s="197">
        <v>44.6</v>
      </c>
      <c r="AA17" s="197">
        <v>20.95</v>
      </c>
      <c r="AB17" s="197">
        <v>0</v>
      </c>
      <c r="AC17" s="197">
        <v>9.92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35.479999999999997</v>
      </c>
      <c r="AJ17" s="197">
        <v>0</v>
      </c>
      <c r="AK17" s="197">
        <v>19.600000000000001</v>
      </c>
      <c r="AL17" s="197">
        <v>0</v>
      </c>
      <c r="AM17" s="197">
        <v>23.93</v>
      </c>
      <c r="AN17" s="197">
        <v>0</v>
      </c>
      <c r="AO17" s="197">
        <v>176.18</v>
      </c>
      <c r="AP17" s="197">
        <v>0</v>
      </c>
    </row>
    <row r="18" spans="1:42">
      <c r="A18" t="s">
        <v>60</v>
      </c>
      <c r="B18" s="197">
        <v>0</v>
      </c>
      <c r="C18" s="197">
        <v>13.76</v>
      </c>
      <c r="D18" s="197">
        <v>0</v>
      </c>
      <c r="E18" s="197">
        <v>0</v>
      </c>
      <c r="F18" s="197">
        <v>21.26</v>
      </c>
      <c r="G18" s="197">
        <v>0</v>
      </c>
      <c r="H18" s="197">
        <v>0</v>
      </c>
      <c r="I18" s="197">
        <v>27.91</v>
      </c>
      <c r="J18" s="197">
        <v>0</v>
      </c>
      <c r="K18" s="197">
        <v>7.41</v>
      </c>
      <c r="L18" s="197">
        <v>477.64</v>
      </c>
      <c r="M18" s="197">
        <v>1.1200000000000001</v>
      </c>
      <c r="N18" s="197">
        <v>1.43</v>
      </c>
      <c r="O18" s="197">
        <v>0</v>
      </c>
      <c r="P18" s="197">
        <v>22.06</v>
      </c>
      <c r="Q18" s="197">
        <v>4.7699999999999996</v>
      </c>
      <c r="R18" s="197">
        <v>6.39</v>
      </c>
      <c r="S18" s="197">
        <v>3.98</v>
      </c>
      <c r="T18" s="197">
        <v>0</v>
      </c>
      <c r="U18" s="197">
        <v>1.02</v>
      </c>
      <c r="V18" s="197">
        <v>0</v>
      </c>
      <c r="W18" s="197">
        <v>0</v>
      </c>
      <c r="X18" s="197">
        <v>30.35</v>
      </c>
      <c r="Y18" s="197">
        <v>9.15</v>
      </c>
      <c r="Z18" s="197">
        <v>44.6</v>
      </c>
      <c r="AA18" s="197">
        <v>20.95</v>
      </c>
      <c r="AB18" s="197">
        <v>0</v>
      </c>
      <c r="AC18" s="197">
        <v>9.92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35.479999999999997</v>
      </c>
      <c r="AJ18" s="197">
        <v>0</v>
      </c>
      <c r="AK18" s="197">
        <v>19.600000000000001</v>
      </c>
      <c r="AL18" s="197">
        <v>0</v>
      </c>
      <c r="AM18" s="197">
        <v>23.93</v>
      </c>
      <c r="AN18" s="197">
        <v>0</v>
      </c>
      <c r="AO18" s="197">
        <v>176.18</v>
      </c>
      <c r="AP18" s="197">
        <v>0</v>
      </c>
    </row>
    <row r="19" spans="1:42">
      <c r="A19" t="s">
        <v>61</v>
      </c>
      <c r="B19" s="197">
        <v>0</v>
      </c>
      <c r="C19" s="197">
        <v>13.76</v>
      </c>
      <c r="D19" s="197">
        <v>0</v>
      </c>
      <c r="E19" s="197">
        <v>0</v>
      </c>
      <c r="F19" s="197">
        <v>21.26</v>
      </c>
      <c r="G19" s="197">
        <v>0</v>
      </c>
      <c r="H19" s="197">
        <v>0</v>
      </c>
      <c r="I19" s="197">
        <v>27.91</v>
      </c>
      <c r="J19" s="197">
        <v>0</v>
      </c>
      <c r="K19" s="197">
        <v>7.41</v>
      </c>
      <c r="L19" s="197">
        <v>477.64</v>
      </c>
      <c r="M19" s="197">
        <v>0</v>
      </c>
      <c r="N19" s="197">
        <v>1.43</v>
      </c>
      <c r="O19" s="197">
        <v>0</v>
      </c>
      <c r="P19" s="197">
        <v>22.06</v>
      </c>
      <c r="Q19" s="197">
        <v>4.7699999999999996</v>
      </c>
      <c r="R19" s="197">
        <v>6.54</v>
      </c>
      <c r="S19" s="197">
        <v>4.08</v>
      </c>
      <c r="T19" s="197">
        <v>0</v>
      </c>
      <c r="U19" s="197">
        <v>1.02</v>
      </c>
      <c r="V19" s="197">
        <v>0</v>
      </c>
      <c r="W19" s="197">
        <v>0</v>
      </c>
      <c r="X19" s="197">
        <v>30.32</v>
      </c>
      <c r="Y19" s="197">
        <v>9.15</v>
      </c>
      <c r="Z19" s="197">
        <v>44.6</v>
      </c>
      <c r="AA19" s="197">
        <v>20.95</v>
      </c>
      <c r="AB19" s="197">
        <v>0</v>
      </c>
      <c r="AC19" s="197">
        <v>9.92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35.479999999999997</v>
      </c>
      <c r="AJ19" s="197">
        <v>0</v>
      </c>
      <c r="AK19" s="197">
        <v>19.600000000000001</v>
      </c>
      <c r="AL19" s="197">
        <v>0</v>
      </c>
      <c r="AM19" s="197">
        <v>23.93</v>
      </c>
      <c r="AN19" s="197">
        <v>0</v>
      </c>
      <c r="AO19" s="197">
        <v>176.18</v>
      </c>
      <c r="AP19" s="197">
        <v>0</v>
      </c>
    </row>
    <row r="20" spans="1:42">
      <c r="A20" t="s">
        <v>62</v>
      </c>
      <c r="B20" s="197">
        <v>0</v>
      </c>
      <c r="C20" s="197">
        <v>13.76</v>
      </c>
      <c r="D20" s="197">
        <v>0</v>
      </c>
      <c r="E20" s="197">
        <v>0</v>
      </c>
      <c r="F20" s="197">
        <v>21.26</v>
      </c>
      <c r="G20" s="197">
        <v>0</v>
      </c>
      <c r="H20" s="197">
        <v>0</v>
      </c>
      <c r="I20" s="197">
        <v>27.91</v>
      </c>
      <c r="J20" s="197">
        <v>0</v>
      </c>
      <c r="K20" s="197">
        <v>7.41</v>
      </c>
      <c r="L20" s="197">
        <v>477.64</v>
      </c>
      <c r="M20" s="197">
        <v>1.1200000000000001</v>
      </c>
      <c r="N20" s="197">
        <v>1.43</v>
      </c>
      <c r="O20" s="197">
        <v>0</v>
      </c>
      <c r="P20" s="197">
        <v>22.06</v>
      </c>
      <c r="Q20" s="197">
        <v>4.7699999999999996</v>
      </c>
      <c r="R20" s="197">
        <v>6.54</v>
      </c>
      <c r="S20" s="197">
        <v>4.08</v>
      </c>
      <c r="T20" s="197">
        <v>0</v>
      </c>
      <c r="U20" s="197">
        <v>1.02</v>
      </c>
      <c r="V20" s="197">
        <v>0</v>
      </c>
      <c r="W20" s="197">
        <v>0</v>
      </c>
      <c r="X20" s="197">
        <v>30.38</v>
      </c>
      <c r="Y20" s="197">
        <v>9.15</v>
      </c>
      <c r="Z20" s="197">
        <v>44.6</v>
      </c>
      <c r="AA20" s="197">
        <v>20.95</v>
      </c>
      <c r="AB20" s="197">
        <v>0</v>
      </c>
      <c r="AC20" s="197">
        <v>9.92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35.479999999999997</v>
      </c>
      <c r="AJ20" s="197">
        <v>0</v>
      </c>
      <c r="AK20" s="197">
        <v>19.600000000000001</v>
      </c>
      <c r="AL20" s="197">
        <v>0</v>
      </c>
      <c r="AM20" s="197">
        <v>23.93</v>
      </c>
      <c r="AN20" s="197">
        <v>0</v>
      </c>
      <c r="AO20" s="197">
        <v>176.18</v>
      </c>
      <c r="AP20" s="197">
        <v>0</v>
      </c>
    </row>
    <row r="21" spans="1:42">
      <c r="A21" t="s">
        <v>63</v>
      </c>
      <c r="B21" s="197">
        <v>0</v>
      </c>
      <c r="C21" s="197">
        <v>13.76</v>
      </c>
      <c r="D21" s="197">
        <v>0</v>
      </c>
      <c r="E21" s="197">
        <v>0</v>
      </c>
      <c r="F21" s="197">
        <v>21.26</v>
      </c>
      <c r="G21" s="197">
        <v>0</v>
      </c>
      <c r="H21" s="197">
        <v>0</v>
      </c>
      <c r="I21" s="197">
        <v>27.91</v>
      </c>
      <c r="J21" s="197">
        <v>0</v>
      </c>
      <c r="K21" s="197">
        <v>7.41</v>
      </c>
      <c r="L21" s="197">
        <v>477.64</v>
      </c>
      <c r="M21" s="197">
        <v>1.1200000000000001</v>
      </c>
      <c r="N21" s="197">
        <v>1.43</v>
      </c>
      <c r="O21" s="197">
        <v>0</v>
      </c>
      <c r="P21" s="197">
        <v>22.06</v>
      </c>
      <c r="Q21" s="197">
        <v>4.7699999999999996</v>
      </c>
      <c r="R21" s="197">
        <v>9.44</v>
      </c>
      <c r="S21" s="197">
        <v>4.26</v>
      </c>
      <c r="T21" s="197">
        <v>0</v>
      </c>
      <c r="U21" s="197">
        <v>1.02</v>
      </c>
      <c r="V21" s="197">
        <v>0</v>
      </c>
      <c r="W21" s="197">
        <v>0</v>
      </c>
      <c r="X21" s="197">
        <v>30.26</v>
      </c>
      <c r="Y21" s="197">
        <v>9.15</v>
      </c>
      <c r="Z21" s="197">
        <v>44.6</v>
      </c>
      <c r="AA21" s="197">
        <v>20.95</v>
      </c>
      <c r="AB21" s="197">
        <v>0</v>
      </c>
      <c r="AC21" s="197">
        <v>9.92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35.479999999999997</v>
      </c>
      <c r="AJ21" s="197">
        <v>0</v>
      </c>
      <c r="AK21" s="197">
        <v>19.600000000000001</v>
      </c>
      <c r="AL21" s="197">
        <v>0</v>
      </c>
      <c r="AM21" s="197">
        <v>23.93</v>
      </c>
      <c r="AN21" s="197">
        <v>0</v>
      </c>
      <c r="AO21" s="197">
        <v>176.18</v>
      </c>
      <c r="AP21" s="197">
        <v>0</v>
      </c>
    </row>
    <row r="22" spans="1:42">
      <c r="A22" t="s">
        <v>64</v>
      </c>
      <c r="B22" s="197">
        <v>0</v>
      </c>
      <c r="C22" s="197">
        <v>13.76</v>
      </c>
      <c r="D22" s="197">
        <v>0</v>
      </c>
      <c r="E22" s="197">
        <v>0</v>
      </c>
      <c r="F22" s="197">
        <v>21.26</v>
      </c>
      <c r="G22" s="197">
        <v>0</v>
      </c>
      <c r="H22" s="197">
        <v>0</v>
      </c>
      <c r="I22" s="197">
        <v>27.91</v>
      </c>
      <c r="J22" s="197">
        <v>0</v>
      </c>
      <c r="K22" s="197">
        <v>7.41</v>
      </c>
      <c r="L22" s="197">
        <v>477.64</v>
      </c>
      <c r="M22" s="197">
        <v>1.1200000000000001</v>
      </c>
      <c r="N22" s="197">
        <v>1.43</v>
      </c>
      <c r="O22" s="197">
        <v>0</v>
      </c>
      <c r="P22" s="197">
        <v>22.06</v>
      </c>
      <c r="Q22" s="197">
        <v>4.7699999999999996</v>
      </c>
      <c r="R22" s="197">
        <v>10.130000000000001</v>
      </c>
      <c r="S22" s="197">
        <v>4.26</v>
      </c>
      <c r="T22" s="197">
        <v>0</v>
      </c>
      <c r="U22" s="197">
        <v>1.02</v>
      </c>
      <c r="V22" s="197">
        <v>0</v>
      </c>
      <c r="W22" s="197">
        <v>0</v>
      </c>
      <c r="X22" s="197">
        <v>30.26</v>
      </c>
      <c r="Y22" s="197">
        <v>9.15</v>
      </c>
      <c r="Z22" s="197">
        <v>44.6</v>
      </c>
      <c r="AA22" s="197">
        <v>20.95</v>
      </c>
      <c r="AB22" s="197">
        <v>0</v>
      </c>
      <c r="AC22" s="197">
        <v>9.92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35.479999999999997</v>
      </c>
      <c r="AJ22" s="197">
        <v>0</v>
      </c>
      <c r="AK22" s="197">
        <v>19.600000000000001</v>
      </c>
      <c r="AL22" s="197">
        <v>0</v>
      </c>
      <c r="AM22" s="197">
        <v>23.93</v>
      </c>
      <c r="AN22" s="197">
        <v>0</v>
      </c>
      <c r="AO22" s="197">
        <v>176.18</v>
      </c>
      <c r="AP22" s="197">
        <v>0</v>
      </c>
    </row>
    <row r="23" spans="1:42">
      <c r="A23" t="s">
        <v>65</v>
      </c>
      <c r="B23" s="197">
        <v>0</v>
      </c>
      <c r="C23" s="197">
        <v>13.76</v>
      </c>
      <c r="D23" s="197">
        <v>0</v>
      </c>
      <c r="E23" s="197">
        <v>0</v>
      </c>
      <c r="F23" s="197">
        <v>21.26</v>
      </c>
      <c r="G23" s="197">
        <v>0</v>
      </c>
      <c r="H23" s="197">
        <v>0</v>
      </c>
      <c r="I23" s="197">
        <v>27.91</v>
      </c>
      <c r="J23" s="197">
        <v>0</v>
      </c>
      <c r="K23" s="197">
        <v>7.49</v>
      </c>
      <c r="L23" s="197">
        <v>477.64</v>
      </c>
      <c r="M23" s="197">
        <v>1.1200000000000001</v>
      </c>
      <c r="N23" s="197">
        <v>6.11</v>
      </c>
      <c r="O23" s="197">
        <v>0</v>
      </c>
      <c r="P23" s="197">
        <v>22.04</v>
      </c>
      <c r="Q23" s="197">
        <v>4.7699999999999996</v>
      </c>
      <c r="R23" s="197">
        <v>10.130000000000001</v>
      </c>
      <c r="S23" s="197">
        <v>6.18</v>
      </c>
      <c r="T23" s="197">
        <v>0</v>
      </c>
      <c r="U23" s="197">
        <v>1.02</v>
      </c>
      <c r="V23" s="197">
        <v>0</v>
      </c>
      <c r="W23" s="197">
        <v>0</v>
      </c>
      <c r="X23" s="197">
        <v>30.85</v>
      </c>
      <c r="Y23" s="197">
        <v>9.15</v>
      </c>
      <c r="Z23" s="197">
        <v>44.6</v>
      </c>
      <c r="AA23" s="197">
        <v>20.95</v>
      </c>
      <c r="AB23" s="197">
        <v>0</v>
      </c>
      <c r="AC23" s="197">
        <v>9.92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35.479999999999997</v>
      </c>
      <c r="AJ23" s="197">
        <v>0</v>
      </c>
      <c r="AK23" s="197">
        <v>19.600000000000001</v>
      </c>
      <c r="AL23" s="197">
        <v>0</v>
      </c>
      <c r="AM23" s="197">
        <v>23.93</v>
      </c>
      <c r="AN23" s="197">
        <v>0</v>
      </c>
      <c r="AO23" s="197">
        <v>176.18</v>
      </c>
      <c r="AP23" s="197">
        <v>0</v>
      </c>
    </row>
    <row r="24" spans="1:42">
      <c r="A24" t="s">
        <v>66</v>
      </c>
      <c r="B24" s="197">
        <v>0</v>
      </c>
      <c r="C24" s="197">
        <v>13.76</v>
      </c>
      <c r="D24" s="197">
        <v>0</v>
      </c>
      <c r="E24" s="197">
        <v>0</v>
      </c>
      <c r="F24" s="197">
        <v>21.26</v>
      </c>
      <c r="G24" s="197">
        <v>0</v>
      </c>
      <c r="H24" s="197">
        <v>0</v>
      </c>
      <c r="I24" s="197">
        <v>27.91</v>
      </c>
      <c r="J24" s="197">
        <v>0</v>
      </c>
      <c r="K24" s="197">
        <v>7.49</v>
      </c>
      <c r="L24" s="197">
        <v>477.64</v>
      </c>
      <c r="M24" s="197">
        <v>1.1200000000000001</v>
      </c>
      <c r="N24" s="197">
        <v>1.43</v>
      </c>
      <c r="O24" s="197">
        <v>0</v>
      </c>
      <c r="P24" s="197">
        <v>22.04</v>
      </c>
      <c r="Q24" s="197">
        <v>4.7699999999999996</v>
      </c>
      <c r="R24" s="197">
        <v>10.130000000000001</v>
      </c>
      <c r="S24" s="197">
        <v>6.18</v>
      </c>
      <c r="T24" s="197">
        <v>0</v>
      </c>
      <c r="U24" s="197">
        <v>1.02</v>
      </c>
      <c r="V24" s="197">
        <v>0</v>
      </c>
      <c r="W24" s="197">
        <v>0</v>
      </c>
      <c r="X24" s="197">
        <v>30.85</v>
      </c>
      <c r="Y24" s="197">
        <v>9.15</v>
      </c>
      <c r="Z24" s="197">
        <v>44.6</v>
      </c>
      <c r="AA24" s="197">
        <v>20.95</v>
      </c>
      <c r="AB24" s="197">
        <v>0</v>
      </c>
      <c r="AC24" s="197">
        <v>9.92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35.479999999999997</v>
      </c>
      <c r="AJ24" s="197">
        <v>0</v>
      </c>
      <c r="AK24" s="197">
        <v>19.600000000000001</v>
      </c>
      <c r="AL24" s="197">
        <v>0</v>
      </c>
      <c r="AM24" s="197">
        <v>23.93</v>
      </c>
      <c r="AN24" s="197">
        <v>0</v>
      </c>
      <c r="AO24" s="197">
        <v>176.18</v>
      </c>
      <c r="AP24" s="197">
        <v>0</v>
      </c>
    </row>
    <row r="25" spans="1:42">
      <c r="A25" t="s">
        <v>67</v>
      </c>
      <c r="B25" s="197">
        <v>0</v>
      </c>
      <c r="C25" s="197">
        <v>13.76</v>
      </c>
      <c r="D25" s="197">
        <v>0</v>
      </c>
      <c r="E25" s="197">
        <v>0</v>
      </c>
      <c r="F25" s="197">
        <v>21.26</v>
      </c>
      <c r="G25" s="197">
        <v>0</v>
      </c>
      <c r="H25" s="197">
        <v>0</v>
      </c>
      <c r="I25" s="197">
        <v>27.91</v>
      </c>
      <c r="J25" s="197">
        <v>0</v>
      </c>
      <c r="K25" s="197">
        <v>7.49</v>
      </c>
      <c r="L25" s="197">
        <v>477.64</v>
      </c>
      <c r="M25" s="197">
        <v>1.1200000000000001</v>
      </c>
      <c r="N25" s="197">
        <v>1.43</v>
      </c>
      <c r="O25" s="197">
        <v>0</v>
      </c>
      <c r="P25" s="197">
        <v>22.04</v>
      </c>
      <c r="Q25" s="197">
        <v>4.7699999999999996</v>
      </c>
      <c r="R25" s="197">
        <v>10.130000000000001</v>
      </c>
      <c r="S25" s="197">
        <v>6.18</v>
      </c>
      <c r="T25" s="197">
        <v>0</v>
      </c>
      <c r="U25" s="197">
        <v>1.02</v>
      </c>
      <c r="V25" s="197">
        <v>0</v>
      </c>
      <c r="W25" s="197">
        <v>0</v>
      </c>
      <c r="X25" s="197">
        <v>30.85</v>
      </c>
      <c r="Y25" s="197">
        <v>9.15</v>
      </c>
      <c r="Z25" s="197">
        <v>44.6</v>
      </c>
      <c r="AA25" s="197">
        <v>20.95</v>
      </c>
      <c r="AB25" s="197">
        <v>0</v>
      </c>
      <c r="AC25" s="197">
        <v>9.92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35.479999999999997</v>
      </c>
      <c r="AJ25" s="197">
        <v>0</v>
      </c>
      <c r="AK25" s="197">
        <v>19.600000000000001</v>
      </c>
      <c r="AL25" s="197">
        <v>0</v>
      </c>
      <c r="AM25" s="197">
        <v>23.93</v>
      </c>
      <c r="AN25" s="197">
        <v>0</v>
      </c>
      <c r="AO25" s="197">
        <v>176.18</v>
      </c>
      <c r="AP25" s="197">
        <v>0</v>
      </c>
    </row>
    <row r="26" spans="1:42">
      <c r="A26" t="s">
        <v>68</v>
      </c>
      <c r="B26" s="197">
        <v>0</v>
      </c>
      <c r="C26" s="197">
        <v>13.76</v>
      </c>
      <c r="D26" s="197">
        <v>0</v>
      </c>
      <c r="E26" s="197">
        <v>0</v>
      </c>
      <c r="F26" s="197">
        <v>21.26</v>
      </c>
      <c r="G26" s="197">
        <v>0</v>
      </c>
      <c r="H26" s="197">
        <v>0</v>
      </c>
      <c r="I26" s="197">
        <v>27.91</v>
      </c>
      <c r="J26" s="197">
        <v>0</v>
      </c>
      <c r="K26" s="197">
        <v>7.49</v>
      </c>
      <c r="L26" s="197">
        <v>477.64</v>
      </c>
      <c r="M26" s="197">
        <v>1.1100000000000001</v>
      </c>
      <c r="N26" s="197">
        <v>1.43</v>
      </c>
      <c r="O26" s="197">
        <v>0</v>
      </c>
      <c r="P26" s="197">
        <v>22.04</v>
      </c>
      <c r="Q26" s="197">
        <v>4.7699999999999996</v>
      </c>
      <c r="R26" s="197">
        <v>10.130000000000001</v>
      </c>
      <c r="S26" s="197">
        <v>6.18</v>
      </c>
      <c r="T26" s="197">
        <v>0</v>
      </c>
      <c r="U26" s="197">
        <v>1.02</v>
      </c>
      <c r="V26" s="197">
        <v>0</v>
      </c>
      <c r="W26" s="197">
        <v>0</v>
      </c>
      <c r="X26" s="197">
        <v>30.85</v>
      </c>
      <c r="Y26" s="197">
        <v>9.15</v>
      </c>
      <c r="Z26" s="197">
        <v>44.6</v>
      </c>
      <c r="AA26" s="197">
        <v>20.95</v>
      </c>
      <c r="AB26" s="197">
        <v>0</v>
      </c>
      <c r="AC26" s="197">
        <v>9.92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35.479999999999997</v>
      </c>
      <c r="AJ26" s="197">
        <v>0</v>
      </c>
      <c r="AK26" s="197">
        <v>19.600000000000001</v>
      </c>
      <c r="AL26" s="197">
        <v>0</v>
      </c>
      <c r="AM26" s="197">
        <v>23.93</v>
      </c>
      <c r="AN26" s="197">
        <v>0</v>
      </c>
      <c r="AO26" s="197">
        <v>176.18</v>
      </c>
      <c r="AP26" s="197">
        <v>0</v>
      </c>
    </row>
    <row r="27" spans="1:42">
      <c r="A27" t="s">
        <v>69</v>
      </c>
      <c r="B27" s="197">
        <v>0</v>
      </c>
      <c r="C27" s="197">
        <v>13.76</v>
      </c>
      <c r="D27" s="197">
        <v>0</v>
      </c>
      <c r="E27" s="197">
        <v>0</v>
      </c>
      <c r="F27" s="197">
        <v>21.26</v>
      </c>
      <c r="G27" s="197">
        <v>0</v>
      </c>
      <c r="H27" s="197">
        <v>0</v>
      </c>
      <c r="I27" s="197">
        <v>27.91</v>
      </c>
      <c r="J27" s="197">
        <v>0</v>
      </c>
      <c r="K27" s="197">
        <v>7.67</v>
      </c>
      <c r="L27" s="197">
        <v>477.64</v>
      </c>
      <c r="M27" s="197">
        <v>1.1100000000000001</v>
      </c>
      <c r="N27" s="197">
        <v>1.43</v>
      </c>
      <c r="O27" s="197">
        <v>0</v>
      </c>
      <c r="P27" s="197">
        <v>1.25</v>
      </c>
      <c r="Q27" s="197">
        <v>4.7699999999999996</v>
      </c>
      <c r="R27" s="197">
        <v>10.130000000000001</v>
      </c>
      <c r="S27" s="197">
        <v>6.18</v>
      </c>
      <c r="T27" s="197">
        <v>0</v>
      </c>
      <c r="U27" s="197">
        <v>1.02</v>
      </c>
      <c r="V27" s="197">
        <v>0</v>
      </c>
      <c r="W27" s="197">
        <v>0</v>
      </c>
      <c r="X27" s="197">
        <v>1.79</v>
      </c>
      <c r="Y27" s="197">
        <v>9.15</v>
      </c>
      <c r="Z27" s="197">
        <v>2.33</v>
      </c>
      <c r="AA27" s="197">
        <v>0.85</v>
      </c>
      <c r="AB27" s="197">
        <v>0</v>
      </c>
      <c r="AC27" s="197">
        <v>9.92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35.479999999999997</v>
      </c>
      <c r="AJ27" s="197">
        <v>0</v>
      </c>
      <c r="AK27" s="197">
        <v>0</v>
      </c>
      <c r="AL27" s="197">
        <v>0</v>
      </c>
      <c r="AM27" s="197">
        <v>23.93</v>
      </c>
      <c r="AN27" s="197">
        <v>0</v>
      </c>
      <c r="AO27" s="197">
        <v>176.18</v>
      </c>
      <c r="AP27" s="197">
        <v>0</v>
      </c>
    </row>
    <row r="28" spans="1:42">
      <c r="A28" t="s">
        <v>70</v>
      </c>
      <c r="B28" s="197">
        <v>0</v>
      </c>
      <c r="C28" s="197">
        <v>13.76</v>
      </c>
      <c r="D28" s="197">
        <v>0</v>
      </c>
      <c r="E28" s="197">
        <v>0</v>
      </c>
      <c r="F28" s="197">
        <v>21.26</v>
      </c>
      <c r="G28" s="197">
        <v>0</v>
      </c>
      <c r="H28" s="197">
        <v>0</v>
      </c>
      <c r="I28" s="197">
        <v>27.91</v>
      </c>
      <c r="J28" s="197">
        <v>0</v>
      </c>
      <c r="K28" s="197">
        <v>7.49</v>
      </c>
      <c r="L28" s="197">
        <v>477.64</v>
      </c>
      <c r="M28" s="197">
        <v>1.1100000000000001</v>
      </c>
      <c r="N28" s="197">
        <v>1.43</v>
      </c>
      <c r="O28" s="197">
        <v>0</v>
      </c>
      <c r="P28" s="197">
        <v>1.25</v>
      </c>
      <c r="Q28" s="197">
        <v>0.26</v>
      </c>
      <c r="R28" s="197">
        <v>0.51</v>
      </c>
      <c r="S28" s="197">
        <v>0.32</v>
      </c>
      <c r="T28" s="197">
        <v>0</v>
      </c>
      <c r="U28" s="197">
        <v>1.02</v>
      </c>
      <c r="V28" s="197">
        <v>0</v>
      </c>
      <c r="W28" s="197">
        <v>0</v>
      </c>
      <c r="X28" s="197">
        <v>1.79</v>
      </c>
      <c r="Y28" s="197">
        <v>9.15</v>
      </c>
      <c r="Z28" s="197">
        <v>3.28</v>
      </c>
      <c r="AA28" s="197">
        <v>1.0900000000000001</v>
      </c>
      <c r="AB28" s="197">
        <v>0</v>
      </c>
      <c r="AC28" s="197">
        <v>9.92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35.479999999999997</v>
      </c>
      <c r="AJ28" s="197">
        <v>0</v>
      </c>
      <c r="AK28" s="197">
        <v>0.68</v>
      </c>
      <c r="AL28" s="197">
        <v>0</v>
      </c>
      <c r="AM28" s="197">
        <v>23.93</v>
      </c>
      <c r="AN28" s="197">
        <v>0</v>
      </c>
      <c r="AO28" s="197">
        <v>176.18</v>
      </c>
      <c r="AP28" s="197">
        <v>0</v>
      </c>
    </row>
    <row r="29" spans="1:42">
      <c r="A29" t="s">
        <v>71</v>
      </c>
      <c r="B29" s="197">
        <v>0</v>
      </c>
      <c r="C29" s="197">
        <v>13.76</v>
      </c>
      <c r="D29" s="197">
        <v>0</v>
      </c>
      <c r="E29" s="197">
        <v>0</v>
      </c>
      <c r="F29" s="197">
        <v>21.26</v>
      </c>
      <c r="G29" s="197">
        <v>0</v>
      </c>
      <c r="H29" s="197">
        <v>0</v>
      </c>
      <c r="I29" s="197">
        <v>27.91</v>
      </c>
      <c r="J29" s="197">
        <v>0</v>
      </c>
      <c r="K29" s="197">
        <v>7.49</v>
      </c>
      <c r="L29" s="197">
        <v>477.64</v>
      </c>
      <c r="M29" s="197">
        <v>1.1100000000000001</v>
      </c>
      <c r="N29" s="197">
        <v>1.43</v>
      </c>
      <c r="O29" s="197">
        <v>0</v>
      </c>
      <c r="P29" s="197">
        <v>1.25</v>
      </c>
      <c r="Q29" s="197">
        <v>0.26</v>
      </c>
      <c r="R29" s="197">
        <v>0.51</v>
      </c>
      <c r="S29" s="197">
        <v>0.32</v>
      </c>
      <c r="T29" s="197">
        <v>0</v>
      </c>
      <c r="U29" s="197">
        <v>1.02</v>
      </c>
      <c r="V29" s="197">
        <v>0</v>
      </c>
      <c r="W29" s="197">
        <v>0</v>
      </c>
      <c r="X29" s="197">
        <v>1.79</v>
      </c>
      <c r="Y29" s="197">
        <v>9.15</v>
      </c>
      <c r="Z29" s="197">
        <v>3.28</v>
      </c>
      <c r="AA29" s="197">
        <v>1.0900000000000001</v>
      </c>
      <c r="AB29" s="197">
        <v>0</v>
      </c>
      <c r="AC29" s="197">
        <v>9.92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35.479999999999997</v>
      </c>
      <c r="AJ29" s="197">
        <v>0</v>
      </c>
      <c r="AK29" s="197">
        <v>1.1299999999999999</v>
      </c>
      <c r="AL29" s="197">
        <v>0</v>
      </c>
      <c r="AM29" s="197">
        <v>23.93</v>
      </c>
      <c r="AN29" s="197">
        <v>0</v>
      </c>
      <c r="AO29" s="197">
        <v>176.18</v>
      </c>
      <c r="AP29" s="197">
        <v>0</v>
      </c>
    </row>
    <row r="30" spans="1:42">
      <c r="A30" t="s">
        <v>72</v>
      </c>
      <c r="B30" s="197">
        <v>0</v>
      </c>
      <c r="C30" s="197">
        <v>13.76</v>
      </c>
      <c r="D30" s="197">
        <v>0</v>
      </c>
      <c r="E30" s="197">
        <v>0</v>
      </c>
      <c r="F30" s="197">
        <v>21.26</v>
      </c>
      <c r="G30" s="197">
        <v>0</v>
      </c>
      <c r="H30" s="197">
        <v>0</v>
      </c>
      <c r="I30" s="197">
        <v>27.91</v>
      </c>
      <c r="J30" s="197">
        <v>0</v>
      </c>
      <c r="K30" s="197">
        <v>7.49</v>
      </c>
      <c r="L30" s="197">
        <v>477.64</v>
      </c>
      <c r="M30" s="197">
        <v>1.1100000000000001</v>
      </c>
      <c r="N30" s="197">
        <v>1.43</v>
      </c>
      <c r="O30" s="197">
        <v>0</v>
      </c>
      <c r="P30" s="197">
        <v>1.25</v>
      </c>
      <c r="Q30" s="197">
        <v>0.26</v>
      </c>
      <c r="R30" s="197">
        <v>0.51</v>
      </c>
      <c r="S30" s="197">
        <v>0.32</v>
      </c>
      <c r="T30" s="197">
        <v>0</v>
      </c>
      <c r="U30" s="197">
        <v>1.02</v>
      </c>
      <c r="V30" s="197">
        <v>0</v>
      </c>
      <c r="W30" s="197">
        <v>0</v>
      </c>
      <c r="X30" s="197">
        <v>1.79</v>
      </c>
      <c r="Y30" s="197">
        <v>9.15</v>
      </c>
      <c r="Z30" s="197">
        <v>3.28</v>
      </c>
      <c r="AA30" s="197">
        <v>1.0900000000000001</v>
      </c>
      <c r="AB30" s="197">
        <v>0</v>
      </c>
      <c r="AC30" s="197">
        <v>9.92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35.479999999999997</v>
      </c>
      <c r="AJ30" s="197">
        <v>0</v>
      </c>
      <c r="AK30" s="197">
        <v>1.1299999999999999</v>
      </c>
      <c r="AL30" s="197">
        <v>0</v>
      </c>
      <c r="AM30" s="197">
        <v>23.93</v>
      </c>
      <c r="AN30" s="197">
        <v>0</v>
      </c>
      <c r="AO30" s="197">
        <v>176.18</v>
      </c>
      <c r="AP30" s="197">
        <v>0</v>
      </c>
    </row>
    <row r="31" spans="1:42">
      <c r="A31" t="s">
        <v>73</v>
      </c>
      <c r="B31" s="197">
        <v>0</v>
      </c>
      <c r="C31" s="197">
        <v>13.76</v>
      </c>
      <c r="D31" s="197">
        <v>0</v>
      </c>
      <c r="E31" s="197">
        <v>0</v>
      </c>
      <c r="F31" s="197">
        <v>21.26</v>
      </c>
      <c r="G31" s="197">
        <v>0</v>
      </c>
      <c r="H31" s="197">
        <v>0</v>
      </c>
      <c r="I31" s="197">
        <v>27.57</v>
      </c>
      <c r="J31" s="197">
        <v>0</v>
      </c>
      <c r="K31" s="197">
        <v>7.49</v>
      </c>
      <c r="L31" s="197">
        <v>477.64</v>
      </c>
      <c r="M31" s="197">
        <v>1.1100000000000001</v>
      </c>
      <c r="N31" s="197">
        <v>1.43</v>
      </c>
      <c r="O31" s="197">
        <v>0</v>
      </c>
      <c r="P31" s="197">
        <v>1.24</v>
      </c>
      <c r="Q31" s="197">
        <v>0.26</v>
      </c>
      <c r="R31" s="197">
        <v>0.51</v>
      </c>
      <c r="S31" s="197">
        <v>0.32</v>
      </c>
      <c r="T31" s="197">
        <v>0</v>
      </c>
      <c r="U31" s="197">
        <v>1.02</v>
      </c>
      <c r="V31" s="197">
        <v>0</v>
      </c>
      <c r="W31" s="197">
        <v>0</v>
      </c>
      <c r="X31" s="197">
        <v>1.79</v>
      </c>
      <c r="Y31" s="197">
        <v>9.15</v>
      </c>
      <c r="Z31" s="197">
        <v>3.28</v>
      </c>
      <c r="AA31" s="197">
        <v>1.0900000000000001</v>
      </c>
      <c r="AB31" s="197">
        <v>0</v>
      </c>
      <c r="AC31" s="197">
        <v>9.92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35.479999999999997</v>
      </c>
      <c r="AJ31" s="197">
        <v>0</v>
      </c>
      <c r="AK31" s="197">
        <v>2.67</v>
      </c>
      <c r="AL31" s="197">
        <v>0</v>
      </c>
      <c r="AM31" s="197">
        <v>23.93</v>
      </c>
      <c r="AN31" s="197">
        <v>0</v>
      </c>
      <c r="AO31" s="197">
        <v>176.18</v>
      </c>
      <c r="AP31" s="197">
        <v>0</v>
      </c>
    </row>
    <row r="32" spans="1:42">
      <c r="A32" t="s">
        <v>74</v>
      </c>
      <c r="B32" s="197">
        <v>0</v>
      </c>
      <c r="C32" s="197">
        <v>13.76</v>
      </c>
      <c r="D32" s="197">
        <v>0</v>
      </c>
      <c r="E32" s="197">
        <v>0</v>
      </c>
      <c r="F32" s="197">
        <v>21.26</v>
      </c>
      <c r="G32" s="197">
        <v>0</v>
      </c>
      <c r="H32" s="197">
        <v>0</v>
      </c>
      <c r="I32" s="197">
        <v>27.57</v>
      </c>
      <c r="J32" s="197">
        <v>0</v>
      </c>
      <c r="K32" s="197">
        <v>0.37</v>
      </c>
      <c r="L32" s="197">
        <v>391.2</v>
      </c>
      <c r="M32" s="197">
        <v>1.1100000000000001</v>
      </c>
      <c r="N32" s="197">
        <v>1.43</v>
      </c>
      <c r="O32" s="197">
        <v>0</v>
      </c>
      <c r="P32" s="197">
        <v>1.24</v>
      </c>
      <c r="Q32" s="197">
        <v>0.26</v>
      </c>
      <c r="R32" s="197">
        <v>0.51</v>
      </c>
      <c r="S32" s="197">
        <v>0.32</v>
      </c>
      <c r="T32" s="197">
        <v>0</v>
      </c>
      <c r="U32" s="197">
        <v>1.02</v>
      </c>
      <c r="V32" s="197">
        <v>0</v>
      </c>
      <c r="W32" s="197">
        <v>0</v>
      </c>
      <c r="X32" s="197">
        <v>1.79</v>
      </c>
      <c r="Y32" s="197">
        <v>9.15</v>
      </c>
      <c r="Z32" s="197">
        <v>3.28</v>
      </c>
      <c r="AA32" s="197">
        <v>1.0900000000000001</v>
      </c>
      <c r="AB32" s="197">
        <v>0</v>
      </c>
      <c r="AC32" s="197">
        <v>1.98</v>
      </c>
      <c r="AD32" s="197">
        <v>0</v>
      </c>
      <c r="AE32" s="197">
        <v>0</v>
      </c>
      <c r="AF32" s="197">
        <v>0</v>
      </c>
      <c r="AG32" s="197">
        <v>-8.15</v>
      </c>
      <c r="AH32" s="197">
        <v>0</v>
      </c>
      <c r="AI32" s="197">
        <v>35.479999999999997</v>
      </c>
      <c r="AJ32" s="197">
        <v>0</v>
      </c>
      <c r="AK32" s="197">
        <v>1.8</v>
      </c>
      <c r="AL32" s="197">
        <v>0</v>
      </c>
      <c r="AM32" s="197">
        <v>23.93</v>
      </c>
      <c r="AN32" s="197">
        <v>0</v>
      </c>
      <c r="AO32" s="197">
        <v>176.18</v>
      </c>
      <c r="AP32" s="197">
        <v>0</v>
      </c>
    </row>
    <row r="33" spans="1:42">
      <c r="A33" t="s">
        <v>75</v>
      </c>
      <c r="B33" s="197">
        <v>0</v>
      </c>
      <c r="C33" s="197">
        <v>13.69</v>
      </c>
      <c r="D33" s="197">
        <v>0</v>
      </c>
      <c r="E33" s="197">
        <v>0</v>
      </c>
      <c r="F33" s="197">
        <v>21.26</v>
      </c>
      <c r="G33" s="197">
        <v>0</v>
      </c>
      <c r="H33" s="197">
        <v>0</v>
      </c>
      <c r="I33" s="197">
        <v>27.57</v>
      </c>
      <c r="J33" s="197">
        <v>0</v>
      </c>
      <c r="K33" s="197">
        <v>0.37</v>
      </c>
      <c r="L33" s="197">
        <v>391.2</v>
      </c>
      <c r="M33" s="197">
        <v>1.1100000000000001</v>
      </c>
      <c r="N33" s="197">
        <v>1.43</v>
      </c>
      <c r="O33" s="197">
        <v>0</v>
      </c>
      <c r="P33" s="197">
        <v>1.24</v>
      </c>
      <c r="Q33" s="197">
        <v>0.26</v>
      </c>
      <c r="R33" s="197">
        <v>0.51</v>
      </c>
      <c r="S33" s="197">
        <v>0.32</v>
      </c>
      <c r="T33" s="197">
        <v>0</v>
      </c>
      <c r="U33" s="197">
        <v>1.02</v>
      </c>
      <c r="V33" s="197">
        <v>0</v>
      </c>
      <c r="W33" s="197">
        <v>0</v>
      </c>
      <c r="X33" s="197">
        <v>1.79</v>
      </c>
      <c r="Y33" s="197">
        <v>9.15</v>
      </c>
      <c r="Z33" s="197">
        <v>3.28</v>
      </c>
      <c r="AA33" s="197">
        <v>1.0900000000000001</v>
      </c>
      <c r="AB33" s="197">
        <v>0</v>
      </c>
      <c r="AC33" s="197">
        <v>10.29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35.479999999999997</v>
      </c>
      <c r="AJ33" s="197">
        <v>0</v>
      </c>
      <c r="AK33" s="197">
        <v>2.02</v>
      </c>
      <c r="AL33" s="197">
        <v>0</v>
      </c>
      <c r="AM33" s="197">
        <v>23.93</v>
      </c>
      <c r="AN33" s="197">
        <v>0</v>
      </c>
      <c r="AO33" s="197">
        <v>176.18</v>
      </c>
      <c r="AP33" s="197">
        <v>0</v>
      </c>
    </row>
    <row r="34" spans="1:42">
      <c r="A34" t="s">
        <v>76</v>
      </c>
      <c r="B34" s="197">
        <v>0</v>
      </c>
      <c r="C34" s="197">
        <v>13.69</v>
      </c>
      <c r="D34" s="197">
        <v>0</v>
      </c>
      <c r="E34" s="197">
        <v>0</v>
      </c>
      <c r="F34" s="197">
        <v>21.26</v>
      </c>
      <c r="G34" s="197">
        <v>0</v>
      </c>
      <c r="H34" s="197">
        <v>0</v>
      </c>
      <c r="I34" s="197">
        <v>27.57</v>
      </c>
      <c r="J34" s="197">
        <v>0</v>
      </c>
      <c r="K34" s="197">
        <v>0.37</v>
      </c>
      <c r="L34" s="197">
        <v>391.2</v>
      </c>
      <c r="M34" s="197">
        <v>1.1100000000000001</v>
      </c>
      <c r="N34" s="197">
        <v>1.43</v>
      </c>
      <c r="O34" s="197">
        <v>0</v>
      </c>
      <c r="P34" s="197">
        <v>1.24</v>
      </c>
      <c r="Q34" s="197">
        <v>0.26</v>
      </c>
      <c r="R34" s="197">
        <v>0.51</v>
      </c>
      <c r="S34" s="197">
        <v>0.32</v>
      </c>
      <c r="T34" s="197">
        <v>0</v>
      </c>
      <c r="U34" s="197">
        <v>1.02</v>
      </c>
      <c r="V34" s="197">
        <v>0</v>
      </c>
      <c r="W34" s="197">
        <v>0</v>
      </c>
      <c r="X34" s="197">
        <v>1.79</v>
      </c>
      <c r="Y34" s="197">
        <v>9.15</v>
      </c>
      <c r="Z34" s="197">
        <v>3.28</v>
      </c>
      <c r="AA34" s="197">
        <v>1.0900000000000001</v>
      </c>
      <c r="AB34" s="197">
        <v>0</v>
      </c>
      <c r="AC34" s="197">
        <v>10.29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35.479999999999997</v>
      </c>
      <c r="AJ34" s="197">
        <v>0</v>
      </c>
      <c r="AK34" s="197">
        <v>2.4500000000000002</v>
      </c>
      <c r="AL34" s="197">
        <v>0</v>
      </c>
      <c r="AM34" s="197">
        <v>23.93</v>
      </c>
      <c r="AN34" s="197">
        <v>0</v>
      </c>
      <c r="AO34" s="197">
        <v>176.18</v>
      </c>
      <c r="AP34" s="197">
        <v>0</v>
      </c>
    </row>
    <row r="35" spans="1:42">
      <c r="A35" t="s">
        <v>77</v>
      </c>
      <c r="B35" s="197">
        <v>0</v>
      </c>
      <c r="C35" s="197">
        <v>13.69</v>
      </c>
      <c r="D35" s="197">
        <v>0</v>
      </c>
      <c r="E35" s="197">
        <v>0</v>
      </c>
      <c r="F35" s="197">
        <v>21.26</v>
      </c>
      <c r="G35" s="197">
        <v>0</v>
      </c>
      <c r="H35" s="197">
        <v>0</v>
      </c>
      <c r="I35" s="197">
        <v>27.57</v>
      </c>
      <c r="J35" s="197">
        <v>0</v>
      </c>
      <c r="K35" s="197">
        <v>0.37</v>
      </c>
      <c r="L35" s="197">
        <v>391.2</v>
      </c>
      <c r="M35" s="197">
        <v>1.1100000000000001</v>
      </c>
      <c r="N35" s="197">
        <v>1.43</v>
      </c>
      <c r="O35" s="197">
        <v>0</v>
      </c>
      <c r="P35" s="197">
        <v>1.24</v>
      </c>
      <c r="Q35" s="197">
        <v>0.26</v>
      </c>
      <c r="R35" s="197">
        <v>0.51</v>
      </c>
      <c r="S35" s="197">
        <v>0.32</v>
      </c>
      <c r="T35" s="197">
        <v>0</v>
      </c>
      <c r="U35" s="197">
        <v>1.02</v>
      </c>
      <c r="V35" s="197">
        <v>0</v>
      </c>
      <c r="W35" s="197">
        <v>0</v>
      </c>
      <c r="X35" s="197">
        <v>1.79</v>
      </c>
      <c r="Y35" s="197">
        <v>9.15</v>
      </c>
      <c r="Z35" s="197">
        <v>3.28</v>
      </c>
      <c r="AA35" s="197">
        <v>1.0900000000000001</v>
      </c>
      <c r="AB35" s="197">
        <v>0</v>
      </c>
      <c r="AC35" s="197">
        <v>10.66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35.479999999999997</v>
      </c>
      <c r="AJ35" s="197">
        <v>0</v>
      </c>
      <c r="AK35" s="197">
        <v>2.4500000000000002</v>
      </c>
      <c r="AL35" s="197">
        <v>0</v>
      </c>
      <c r="AM35" s="197">
        <v>23.93</v>
      </c>
      <c r="AN35" s="197">
        <v>0</v>
      </c>
      <c r="AO35" s="197">
        <v>180.53</v>
      </c>
      <c r="AP35" s="197">
        <v>0</v>
      </c>
    </row>
    <row r="36" spans="1:42">
      <c r="A36" t="s">
        <v>78</v>
      </c>
      <c r="B36" s="197">
        <v>0</v>
      </c>
      <c r="C36" s="197">
        <v>13.69</v>
      </c>
      <c r="D36" s="197">
        <v>0</v>
      </c>
      <c r="E36" s="197">
        <v>0</v>
      </c>
      <c r="F36" s="197">
        <v>21.26</v>
      </c>
      <c r="G36" s="197">
        <v>0</v>
      </c>
      <c r="H36" s="197">
        <v>0</v>
      </c>
      <c r="I36" s="197">
        <v>27.57</v>
      </c>
      <c r="J36" s="197">
        <v>0</v>
      </c>
      <c r="K36" s="197">
        <v>0.37</v>
      </c>
      <c r="L36" s="197">
        <v>391.2</v>
      </c>
      <c r="M36" s="197">
        <v>1.1100000000000001</v>
      </c>
      <c r="N36" s="197">
        <v>1.43</v>
      </c>
      <c r="O36" s="197">
        <v>0</v>
      </c>
      <c r="P36" s="197">
        <v>1.24</v>
      </c>
      <c r="Q36" s="197">
        <v>0.26</v>
      </c>
      <c r="R36" s="197">
        <v>0.51</v>
      </c>
      <c r="S36" s="197">
        <v>0.32</v>
      </c>
      <c r="T36" s="197">
        <v>0</v>
      </c>
      <c r="U36" s="197">
        <v>1.02</v>
      </c>
      <c r="V36" s="197">
        <v>0</v>
      </c>
      <c r="W36" s="197">
        <v>0</v>
      </c>
      <c r="X36" s="197">
        <v>1.79</v>
      </c>
      <c r="Y36" s="197">
        <v>9.15</v>
      </c>
      <c r="Z36" s="197">
        <v>3.28</v>
      </c>
      <c r="AA36" s="197">
        <v>1.0900000000000001</v>
      </c>
      <c r="AB36" s="197">
        <v>0</v>
      </c>
      <c r="AC36" s="197">
        <v>10.66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35.479999999999997</v>
      </c>
      <c r="AJ36" s="197">
        <v>0</v>
      </c>
      <c r="AK36" s="197">
        <v>2.67</v>
      </c>
      <c r="AL36" s="197">
        <v>0</v>
      </c>
      <c r="AM36" s="197">
        <v>23.93</v>
      </c>
      <c r="AN36" s="197">
        <v>0</v>
      </c>
      <c r="AO36" s="197">
        <v>180.53</v>
      </c>
      <c r="AP36" s="197">
        <v>0</v>
      </c>
    </row>
    <row r="37" spans="1:42">
      <c r="A37" t="s">
        <v>79</v>
      </c>
      <c r="B37" s="197">
        <v>0</v>
      </c>
      <c r="C37" s="197">
        <v>13.69</v>
      </c>
      <c r="D37" s="197">
        <v>0</v>
      </c>
      <c r="E37" s="197">
        <v>0</v>
      </c>
      <c r="F37" s="197">
        <v>21.26</v>
      </c>
      <c r="G37" s="197">
        <v>0</v>
      </c>
      <c r="H37" s="197">
        <v>0</v>
      </c>
      <c r="I37" s="197">
        <v>27.57</v>
      </c>
      <c r="J37" s="197">
        <v>0</v>
      </c>
      <c r="K37" s="197">
        <v>0.37</v>
      </c>
      <c r="L37" s="197">
        <v>391.2</v>
      </c>
      <c r="M37" s="197">
        <v>1.1100000000000001</v>
      </c>
      <c r="N37" s="197">
        <v>1.43</v>
      </c>
      <c r="O37" s="197">
        <v>0</v>
      </c>
      <c r="P37" s="197">
        <v>1.24</v>
      </c>
      <c r="Q37" s="197">
        <v>0.26</v>
      </c>
      <c r="R37" s="197">
        <v>0.51</v>
      </c>
      <c r="S37" s="197">
        <v>0.32</v>
      </c>
      <c r="T37" s="197">
        <v>0</v>
      </c>
      <c r="U37" s="197">
        <v>1.02</v>
      </c>
      <c r="V37" s="197">
        <v>0</v>
      </c>
      <c r="W37" s="197">
        <v>0</v>
      </c>
      <c r="X37" s="197">
        <v>1.79</v>
      </c>
      <c r="Y37" s="197">
        <v>9.15</v>
      </c>
      <c r="Z37" s="197">
        <v>3.28</v>
      </c>
      <c r="AA37" s="197">
        <v>1.0900000000000001</v>
      </c>
      <c r="AB37" s="197">
        <v>0</v>
      </c>
      <c r="AC37" s="197">
        <v>2.5499999999999998</v>
      </c>
      <c r="AD37" s="197">
        <v>0</v>
      </c>
      <c r="AE37" s="197">
        <v>0</v>
      </c>
      <c r="AF37" s="197">
        <v>0</v>
      </c>
      <c r="AG37" s="197">
        <v>-8.15</v>
      </c>
      <c r="AH37" s="197">
        <v>0</v>
      </c>
      <c r="AI37" s="197">
        <v>35.479999999999997</v>
      </c>
      <c r="AJ37" s="197">
        <v>0</v>
      </c>
      <c r="AK37" s="197">
        <v>3.31</v>
      </c>
      <c r="AL37" s="197">
        <v>0</v>
      </c>
      <c r="AM37" s="197">
        <v>23.93</v>
      </c>
      <c r="AN37" s="197">
        <v>0</v>
      </c>
      <c r="AO37" s="197">
        <v>180.53</v>
      </c>
      <c r="AP37" s="197">
        <v>0</v>
      </c>
    </row>
    <row r="38" spans="1:42">
      <c r="A38" t="s">
        <v>80</v>
      </c>
      <c r="B38" s="197">
        <v>0</v>
      </c>
      <c r="C38" s="197">
        <v>13.69</v>
      </c>
      <c r="D38" s="197">
        <v>0</v>
      </c>
      <c r="E38" s="197">
        <v>0</v>
      </c>
      <c r="F38" s="197">
        <v>21.26</v>
      </c>
      <c r="G38" s="197">
        <v>0</v>
      </c>
      <c r="H38" s="197">
        <v>0</v>
      </c>
      <c r="I38" s="197">
        <v>27.57</v>
      </c>
      <c r="J38" s="197">
        <v>0</v>
      </c>
      <c r="K38" s="197">
        <v>0.37</v>
      </c>
      <c r="L38" s="197">
        <v>391.2</v>
      </c>
      <c r="M38" s="197">
        <v>1.1100000000000001</v>
      </c>
      <c r="N38" s="197">
        <v>1.43</v>
      </c>
      <c r="O38" s="197">
        <v>0</v>
      </c>
      <c r="P38" s="197">
        <v>1.24</v>
      </c>
      <c r="Q38" s="197">
        <v>0.26</v>
      </c>
      <c r="R38" s="197">
        <v>0.51</v>
      </c>
      <c r="S38" s="197">
        <v>0.32</v>
      </c>
      <c r="T38" s="197">
        <v>0</v>
      </c>
      <c r="U38" s="197">
        <v>1.02</v>
      </c>
      <c r="V38" s="197">
        <v>0</v>
      </c>
      <c r="W38" s="197">
        <v>0</v>
      </c>
      <c r="X38" s="197">
        <v>1.79</v>
      </c>
      <c r="Y38" s="197">
        <v>9.15</v>
      </c>
      <c r="Z38" s="197">
        <v>3.28</v>
      </c>
      <c r="AA38" s="197">
        <v>1.0900000000000001</v>
      </c>
      <c r="AB38" s="197">
        <v>0</v>
      </c>
      <c r="AC38" s="197">
        <v>2.5499999999999998</v>
      </c>
      <c r="AD38" s="197">
        <v>0</v>
      </c>
      <c r="AE38" s="197">
        <v>0</v>
      </c>
      <c r="AF38" s="197">
        <v>0</v>
      </c>
      <c r="AG38" s="197">
        <v>-8.15</v>
      </c>
      <c r="AH38" s="197">
        <v>0</v>
      </c>
      <c r="AI38" s="197">
        <v>35.479999999999997</v>
      </c>
      <c r="AJ38" s="197">
        <v>0</v>
      </c>
      <c r="AK38" s="197">
        <v>2.2400000000000002</v>
      </c>
      <c r="AL38" s="197">
        <v>0</v>
      </c>
      <c r="AM38" s="197">
        <v>23.93</v>
      </c>
      <c r="AN38" s="197">
        <v>0</v>
      </c>
      <c r="AO38" s="197">
        <v>180.53</v>
      </c>
      <c r="AP38" s="197">
        <v>0</v>
      </c>
    </row>
    <row r="39" spans="1:42">
      <c r="A39" t="s">
        <v>81</v>
      </c>
      <c r="B39" s="197">
        <v>0</v>
      </c>
      <c r="C39" s="197">
        <v>13.69</v>
      </c>
      <c r="D39" s="197">
        <v>0</v>
      </c>
      <c r="E39" s="197">
        <v>0</v>
      </c>
      <c r="F39" s="197">
        <v>21.26</v>
      </c>
      <c r="G39" s="197">
        <v>0</v>
      </c>
      <c r="H39" s="197">
        <v>0</v>
      </c>
      <c r="I39" s="197">
        <v>27.57</v>
      </c>
      <c r="J39" s="197">
        <v>0</v>
      </c>
      <c r="K39" s="197">
        <v>0.37</v>
      </c>
      <c r="L39" s="197">
        <v>391.2</v>
      </c>
      <c r="M39" s="197">
        <v>1.1100000000000001</v>
      </c>
      <c r="N39" s="197">
        <v>1.43</v>
      </c>
      <c r="O39" s="197">
        <v>0</v>
      </c>
      <c r="P39" s="197">
        <v>1.24</v>
      </c>
      <c r="Q39" s="197">
        <v>0.26</v>
      </c>
      <c r="R39" s="197">
        <v>0.51</v>
      </c>
      <c r="S39" s="197">
        <v>0.32</v>
      </c>
      <c r="T39" s="197">
        <v>0</v>
      </c>
      <c r="U39" s="197">
        <v>1.02</v>
      </c>
      <c r="V39" s="197">
        <v>0</v>
      </c>
      <c r="W39" s="197">
        <v>0</v>
      </c>
      <c r="X39" s="197">
        <v>1.79</v>
      </c>
      <c r="Y39" s="197">
        <v>9.15</v>
      </c>
      <c r="Z39" s="197">
        <v>3.28</v>
      </c>
      <c r="AA39" s="197">
        <v>1.0900000000000001</v>
      </c>
      <c r="AB39" s="197">
        <v>0</v>
      </c>
      <c r="AC39" s="197">
        <v>10.66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35.479999999999997</v>
      </c>
      <c r="AJ39" s="197">
        <v>0</v>
      </c>
      <c r="AK39" s="197">
        <v>2.67</v>
      </c>
      <c r="AL39" s="197">
        <v>0</v>
      </c>
      <c r="AM39" s="197">
        <v>23.93</v>
      </c>
      <c r="AN39" s="197">
        <v>0</v>
      </c>
      <c r="AO39" s="197">
        <v>180.53</v>
      </c>
      <c r="AP39" s="197">
        <v>0</v>
      </c>
    </row>
    <row r="40" spans="1:42">
      <c r="A40" t="s">
        <v>82</v>
      </c>
      <c r="B40" s="197">
        <v>0</v>
      </c>
      <c r="C40" s="197">
        <v>13.59</v>
      </c>
      <c r="D40" s="197">
        <v>0</v>
      </c>
      <c r="E40" s="197">
        <v>0</v>
      </c>
      <c r="F40" s="197">
        <v>21.26</v>
      </c>
      <c r="G40" s="197">
        <v>0</v>
      </c>
      <c r="H40" s="197">
        <v>0</v>
      </c>
      <c r="I40" s="197">
        <v>27.57</v>
      </c>
      <c r="J40" s="197">
        <v>0</v>
      </c>
      <c r="K40" s="197">
        <v>0.37</v>
      </c>
      <c r="L40" s="197">
        <v>391.2</v>
      </c>
      <c r="M40" s="197">
        <v>1.1100000000000001</v>
      </c>
      <c r="N40" s="197">
        <v>1.43</v>
      </c>
      <c r="O40" s="197">
        <v>0</v>
      </c>
      <c r="P40" s="197">
        <v>1.24</v>
      </c>
      <c r="Q40" s="197">
        <v>0.26</v>
      </c>
      <c r="R40" s="197">
        <v>0.51</v>
      </c>
      <c r="S40" s="197">
        <v>0.32</v>
      </c>
      <c r="T40" s="197">
        <v>0</v>
      </c>
      <c r="U40" s="197">
        <v>1.02</v>
      </c>
      <c r="V40" s="197">
        <v>0</v>
      </c>
      <c r="W40" s="197">
        <v>0</v>
      </c>
      <c r="X40" s="197">
        <v>1.79</v>
      </c>
      <c r="Y40" s="197">
        <v>9.15</v>
      </c>
      <c r="Z40" s="197">
        <v>3.28</v>
      </c>
      <c r="AA40" s="197">
        <v>1.0900000000000001</v>
      </c>
      <c r="AB40" s="197">
        <v>0</v>
      </c>
      <c r="AC40" s="197">
        <v>10.66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35.479999999999997</v>
      </c>
      <c r="AJ40" s="197">
        <v>0</v>
      </c>
      <c r="AK40" s="197">
        <v>2.67</v>
      </c>
      <c r="AL40" s="197">
        <v>0</v>
      </c>
      <c r="AM40" s="197">
        <v>23.93</v>
      </c>
      <c r="AN40" s="197">
        <v>0</v>
      </c>
      <c r="AO40" s="197">
        <v>180.53</v>
      </c>
      <c r="AP40" s="197">
        <v>0</v>
      </c>
    </row>
    <row r="41" spans="1:42">
      <c r="A41" t="s">
        <v>83</v>
      </c>
      <c r="B41" s="197">
        <v>0</v>
      </c>
      <c r="C41" s="197">
        <v>13.59</v>
      </c>
      <c r="D41" s="197">
        <v>0</v>
      </c>
      <c r="E41" s="197">
        <v>0</v>
      </c>
      <c r="F41" s="197">
        <v>21.26</v>
      </c>
      <c r="G41" s="197">
        <v>0</v>
      </c>
      <c r="H41" s="197">
        <v>0</v>
      </c>
      <c r="I41" s="197">
        <v>27.57</v>
      </c>
      <c r="J41" s="197">
        <v>0</v>
      </c>
      <c r="K41" s="197">
        <v>0.37</v>
      </c>
      <c r="L41" s="197">
        <v>391.2</v>
      </c>
      <c r="M41" s="197">
        <v>1.1100000000000001</v>
      </c>
      <c r="N41" s="197">
        <v>1.43</v>
      </c>
      <c r="O41" s="197">
        <v>0</v>
      </c>
      <c r="P41" s="197">
        <v>1.24</v>
      </c>
      <c r="Q41" s="197">
        <v>0.26</v>
      </c>
      <c r="R41" s="197">
        <v>0.51</v>
      </c>
      <c r="S41" s="197">
        <v>0.32</v>
      </c>
      <c r="T41" s="197">
        <v>0</v>
      </c>
      <c r="U41" s="197">
        <v>1.02</v>
      </c>
      <c r="V41" s="197">
        <v>0</v>
      </c>
      <c r="W41" s="197">
        <v>0</v>
      </c>
      <c r="X41" s="197">
        <v>1.79</v>
      </c>
      <c r="Y41" s="197">
        <v>9.15</v>
      </c>
      <c r="Z41" s="197">
        <v>3.28</v>
      </c>
      <c r="AA41" s="197">
        <v>1.0900000000000001</v>
      </c>
      <c r="AB41" s="197">
        <v>0</v>
      </c>
      <c r="AC41" s="197">
        <v>10.66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35.479999999999997</v>
      </c>
      <c r="AJ41" s="197">
        <v>0</v>
      </c>
      <c r="AK41" s="197">
        <v>2.4500000000000002</v>
      </c>
      <c r="AL41" s="197">
        <v>0</v>
      </c>
      <c r="AM41" s="197">
        <v>23.93</v>
      </c>
      <c r="AN41" s="197">
        <v>0</v>
      </c>
      <c r="AO41" s="197">
        <v>180.53</v>
      </c>
      <c r="AP41" s="197">
        <v>0</v>
      </c>
    </row>
    <row r="42" spans="1:42">
      <c r="A42" t="s">
        <v>84</v>
      </c>
      <c r="B42" s="197">
        <v>0</v>
      </c>
      <c r="C42" s="197">
        <v>13.59</v>
      </c>
      <c r="D42" s="197">
        <v>0</v>
      </c>
      <c r="E42" s="197">
        <v>0</v>
      </c>
      <c r="F42" s="197">
        <v>21.26</v>
      </c>
      <c r="G42" s="197">
        <v>0</v>
      </c>
      <c r="H42" s="197">
        <v>0</v>
      </c>
      <c r="I42" s="197">
        <v>27.57</v>
      </c>
      <c r="J42" s="197">
        <v>0</v>
      </c>
      <c r="K42" s="197">
        <v>0.37</v>
      </c>
      <c r="L42" s="197">
        <v>391.2</v>
      </c>
      <c r="M42" s="197">
        <v>1.1100000000000001</v>
      </c>
      <c r="N42" s="197">
        <v>1.43</v>
      </c>
      <c r="O42" s="197">
        <v>0</v>
      </c>
      <c r="P42" s="197">
        <v>1.24</v>
      </c>
      <c r="Q42" s="197">
        <v>0.26</v>
      </c>
      <c r="R42" s="197">
        <v>0.51</v>
      </c>
      <c r="S42" s="197">
        <v>0.32</v>
      </c>
      <c r="T42" s="197">
        <v>0</v>
      </c>
      <c r="U42" s="197">
        <v>1.02</v>
      </c>
      <c r="V42" s="197">
        <v>0</v>
      </c>
      <c r="W42" s="197">
        <v>0</v>
      </c>
      <c r="X42" s="197">
        <v>1.79</v>
      </c>
      <c r="Y42" s="197">
        <v>9.15</v>
      </c>
      <c r="Z42" s="197">
        <v>3.28</v>
      </c>
      <c r="AA42" s="197">
        <v>1.0900000000000001</v>
      </c>
      <c r="AB42" s="197">
        <v>0</v>
      </c>
      <c r="AC42" s="197">
        <v>10.66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35.479999999999997</v>
      </c>
      <c r="AJ42" s="197">
        <v>0</v>
      </c>
      <c r="AK42" s="197">
        <v>2.4500000000000002</v>
      </c>
      <c r="AL42" s="197">
        <v>0</v>
      </c>
      <c r="AM42" s="197">
        <v>23.93</v>
      </c>
      <c r="AN42" s="197">
        <v>0</v>
      </c>
      <c r="AO42" s="197">
        <v>180.53</v>
      </c>
      <c r="AP42" s="197">
        <v>0</v>
      </c>
    </row>
    <row r="43" spans="1:42">
      <c r="A43" t="s">
        <v>85</v>
      </c>
      <c r="B43" s="197">
        <v>0</v>
      </c>
      <c r="C43" s="197">
        <v>13.59</v>
      </c>
      <c r="D43" s="197">
        <v>0</v>
      </c>
      <c r="E43" s="197">
        <v>0</v>
      </c>
      <c r="F43" s="197">
        <v>21.26</v>
      </c>
      <c r="G43" s="197">
        <v>0</v>
      </c>
      <c r="H43" s="197">
        <v>0</v>
      </c>
      <c r="I43" s="197">
        <v>27.4</v>
      </c>
      <c r="J43" s="197">
        <v>0</v>
      </c>
      <c r="K43" s="197">
        <v>0.37</v>
      </c>
      <c r="L43" s="197">
        <v>391.2</v>
      </c>
      <c r="M43" s="197">
        <v>1.1100000000000001</v>
      </c>
      <c r="N43" s="197">
        <v>1.43</v>
      </c>
      <c r="O43" s="197">
        <v>0</v>
      </c>
      <c r="P43" s="197">
        <v>1.24</v>
      </c>
      <c r="Q43" s="197">
        <v>0.26</v>
      </c>
      <c r="R43" s="197">
        <v>0.51</v>
      </c>
      <c r="S43" s="197">
        <v>0.32</v>
      </c>
      <c r="T43" s="197">
        <v>0</v>
      </c>
      <c r="U43" s="197">
        <v>1.02</v>
      </c>
      <c r="V43" s="197">
        <v>0</v>
      </c>
      <c r="W43" s="197">
        <v>0</v>
      </c>
      <c r="X43" s="197">
        <v>1.79</v>
      </c>
      <c r="Y43" s="197">
        <v>9.15</v>
      </c>
      <c r="Z43" s="197">
        <v>3.28</v>
      </c>
      <c r="AA43" s="197">
        <v>1.0900000000000001</v>
      </c>
      <c r="AB43" s="197">
        <v>0</v>
      </c>
      <c r="AC43" s="197">
        <v>10.66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35.479999999999997</v>
      </c>
      <c r="AJ43" s="197">
        <v>0</v>
      </c>
      <c r="AK43" s="197">
        <v>3.52</v>
      </c>
      <c r="AL43" s="197">
        <v>0</v>
      </c>
      <c r="AM43" s="197">
        <v>23.93</v>
      </c>
      <c r="AN43" s="197">
        <v>0</v>
      </c>
      <c r="AO43" s="197">
        <v>180.53</v>
      </c>
      <c r="AP43" s="197">
        <v>0</v>
      </c>
    </row>
    <row r="44" spans="1:42">
      <c r="A44" t="s">
        <v>86</v>
      </c>
      <c r="B44" s="197">
        <v>0</v>
      </c>
      <c r="C44" s="197">
        <v>13.59</v>
      </c>
      <c r="D44" s="197">
        <v>0</v>
      </c>
      <c r="E44" s="197">
        <v>0</v>
      </c>
      <c r="F44" s="197">
        <v>21.26</v>
      </c>
      <c r="G44" s="197">
        <v>0</v>
      </c>
      <c r="H44" s="197">
        <v>0</v>
      </c>
      <c r="I44" s="197">
        <v>27.4</v>
      </c>
      <c r="J44" s="197">
        <v>0</v>
      </c>
      <c r="K44" s="197">
        <v>0.37</v>
      </c>
      <c r="L44" s="197">
        <v>391.2</v>
      </c>
      <c r="M44" s="197">
        <v>1.1100000000000001</v>
      </c>
      <c r="N44" s="197">
        <v>1.43</v>
      </c>
      <c r="O44" s="197">
        <v>0</v>
      </c>
      <c r="P44" s="197">
        <v>1.24</v>
      </c>
      <c r="Q44" s="197">
        <v>0.26</v>
      </c>
      <c r="R44" s="197">
        <v>0.51</v>
      </c>
      <c r="S44" s="197">
        <v>0.32</v>
      </c>
      <c r="T44" s="197">
        <v>0</v>
      </c>
      <c r="U44" s="197">
        <v>1.02</v>
      </c>
      <c r="V44" s="197">
        <v>0</v>
      </c>
      <c r="W44" s="197">
        <v>0</v>
      </c>
      <c r="X44" s="197">
        <v>1.79</v>
      </c>
      <c r="Y44" s="197">
        <v>9.15</v>
      </c>
      <c r="Z44" s="197">
        <v>3.28</v>
      </c>
      <c r="AA44" s="197">
        <v>1.0900000000000001</v>
      </c>
      <c r="AB44" s="197">
        <v>0</v>
      </c>
      <c r="AC44" s="197">
        <v>10.66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35.479999999999997</v>
      </c>
      <c r="AJ44" s="197">
        <v>0</v>
      </c>
      <c r="AK44" s="197">
        <v>2.2400000000000002</v>
      </c>
      <c r="AL44" s="197">
        <v>0</v>
      </c>
      <c r="AM44" s="197">
        <v>23.93</v>
      </c>
      <c r="AN44" s="197">
        <v>0</v>
      </c>
      <c r="AO44" s="197">
        <v>180.53</v>
      </c>
      <c r="AP44" s="197">
        <v>0</v>
      </c>
    </row>
    <row r="45" spans="1:42">
      <c r="A45" t="s">
        <v>87</v>
      </c>
      <c r="B45" s="197">
        <v>0</v>
      </c>
      <c r="C45" s="197">
        <v>13.59</v>
      </c>
      <c r="D45" s="197">
        <v>0</v>
      </c>
      <c r="E45" s="197">
        <v>0</v>
      </c>
      <c r="F45" s="197">
        <v>21.26</v>
      </c>
      <c r="G45" s="197">
        <v>0</v>
      </c>
      <c r="H45" s="197">
        <v>0</v>
      </c>
      <c r="I45" s="197">
        <v>27.4</v>
      </c>
      <c r="J45" s="197">
        <v>0</v>
      </c>
      <c r="K45" s="197">
        <v>0.37</v>
      </c>
      <c r="L45" s="197">
        <v>390.38</v>
      </c>
      <c r="M45" s="197">
        <v>1.1100000000000001</v>
      </c>
      <c r="N45" s="197">
        <v>1.43</v>
      </c>
      <c r="O45" s="197">
        <v>0</v>
      </c>
      <c r="P45" s="197">
        <v>1.24</v>
      </c>
      <c r="Q45" s="197">
        <v>0.26</v>
      </c>
      <c r="R45" s="197">
        <v>0.51</v>
      </c>
      <c r="S45" s="197">
        <v>0.32</v>
      </c>
      <c r="T45" s="197">
        <v>0</v>
      </c>
      <c r="U45" s="197">
        <v>1.02</v>
      </c>
      <c r="V45" s="197">
        <v>0</v>
      </c>
      <c r="W45" s="197">
        <v>0</v>
      </c>
      <c r="X45" s="197">
        <v>1.79</v>
      </c>
      <c r="Y45" s="197">
        <v>9.15</v>
      </c>
      <c r="Z45" s="197">
        <v>3.28</v>
      </c>
      <c r="AA45" s="197">
        <v>1.0900000000000001</v>
      </c>
      <c r="AB45" s="197">
        <v>0</v>
      </c>
      <c r="AC45" s="197">
        <v>2.5499999999999998</v>
      </c>
      <c r="AD45" s="197">
        <v>0</v>
      </c>
      <c r="AE45" s="197">
        <v>0</v>
      </c>
      <c r="AF45" s="197">
        <v>0</v>
      </c>
      <c r="AG45" s="197">
        <v>-9.77</v>
      </c>
      <c r="AH45" s="197">
        <v>0</v>
      </c>
      <c r="AI45" s="197">
        <v>35.479999999999997</v>
      </c>
      <c r="AJ45" s="197">
        <v>0</v>
      </c>
      <c r="AK45" s="197">
        <v>2.2400000000000002</v>
      </c>
      <c r="AL45" s="197">
        <v>0</v>
      </c>
      <c r="AM45" s="197">
        <v>23.93</v>
      </c>
      <c r="AN45" s="197">
        <v>0</v>
      </c>
      <c r="AO45" s="197">
        <v>180.53</v>
      </c>
      <c r="AP45" s="197">
        <v>0</v>
      </c>
    </row>
    <row r="46" spans="1:42">
      <c r="A46" t="s">
        <v>88</v>
      </c>
      <c r="B46" s="197">
        <v>0</v>
      </c>
      <c r="C46" s="197">
        <v>13.59</v>
      </c>
      <c r="D46" s="197">
        <v>0</v>
      </c>
      <c r="E46" s="197">
        <v>0</v>
      </c>
      <c r="F46" s="197">
        <v>21.26</v>
      </c>
      <c r="G46" s="197">
        <v>0</v>
      </c>
      <c r="H46" s="197">
        <v>0</v>
      </c>
      <c r="I46" s="197">
        <v>27.4</v>
      </c>
      <c r="J46" s="197">
        <v>0</v>
      </c>
      <c r="K46" s="197">
        <v>0.37</v>
      </c>
      <c r="L46" s="197">
        <v>390.38</v>
      </c>
      <c r="M46" s="197">
        <v>1.1100000000000001</v>
      </c>
      <c r="N46" s="197">
        <v>1.43</v>
      </c>
      <c r="O46" s="197">
        <v>0</v>
      </c>
      <c r="P46" s="197">
        <v>1.24</v>
      </c>
      <c r="Q46" s="197">
        <v>0.26</v>
      </c>
      <c r="R46" s="197">
        <v>0.51</v>
      </c>
      <c r="S46" s="197">
        <v>0.32</v>
      </c>
      <c r="T46" s="197">
        <v>0</v>
      </c>
      <c r="U46" s="197">
        <v>1.02</v>
      </c>
      <c r="V46" s="197">
        <v>0</v>
      </c>
      <c r="W46" s="197">
        <v>0</v>
      </c>
      <c r="X46" s="197">
        <v>1.79</v>
      </c>
      <c r="Y46" s="197">
        <v>9.15</v>
      </c>
      <c r="Z46" s="197">
        <v>3.28</v>
      </c>
      <c r="AA46" s="197">
        <v>1.0900000000000001</v>
      </c>
      <c r="AB46" s="197">
        <v>0</v>
      </c>
      <c r="AC46" s="197">
        <v>1.98</v>
      </c>
      <c r="AD46" s="197">
        <v>0</v>
      </c>
      <c r="AE46" s="197">
        <v>0</v>
      </c>
      <c r="AF46" s="197">
        <v>0</v>
      </c>
      <c r="AG46" s="197">
        <v>-6.84</v>
      </c>
      <c r="AH46" s="197">
        <v>0</v>
      </c>
      <c r="AI46" s="197">
        <v>35.479999999999997</v>
      </c>
      <c r="AJ46" s="197">
        <v>0</v>
      </c>
      <c r="AK46" s="197">
        <v>2.02</v>
      </c>
      <c r="AL46" s="197">
        <v>0</v>
      </c>
      <c r="AM46" s="197">
        <v>23.93</v>
      </c>
      <c r="AN46" s="197">
        <v>0</v>
      </c>
      <c r="AO46" s="197">
        <v>180.53</v>
      </c>
      <c r="AP46" s="197">
        <v>0</v>
      </c>
    </row>
    <row r="47" spans="1:42">
      <c r="A47" t="s">
        <v>89</v>
      </c>
      <c r="B47" s="197">
        <v>0</v>
      </c>
      <c r="C47" s="197">
        <v>13.59</v>
      </c>
      <c r="D47" s="197">
        <v>0</v>
      </c>
      <c r="E47" s="197">
        <v>0</v>
      </c>
      <c r="F47" s="197">
        <v>21.26</v>
      </c>
      <c r="G47" s="197">
        <v>0</v>
      </c>
      <c r="H47" s="197">
        <v>0</v>
      </c>
      <c r="I47" s="197">
        <v>27.4</v>
      </c>
      <c r="J47" s="197">
        <v>0</v>
      </c>
      <c r="K47" s="197">
        <v>0.37</v>
      </c>
      <c r="L47" s="197">
        <v>391.2</v>
      </c>
      <c r="M47" s="197">
        <v>1.1100000000000001</v>
      </c>
      <c r="N47" s="197">
        <v>1.43</v>
      </c>
      <c r="O47" s="197">
        <v>0</v>
      </c>
      <c r="P47" s="197">
        <v>1.24</v>
      </c>
      <c r="Q47" s="197">
        <v>0.26</v>
      </c>
      <c r="R47" s="197">
        <v>0.51</v>
      </c>
      <c r="S47" s="197">
        <v>0.32</v>
      </c>
      <c r="T47" s="197">
        <v>0</v>
      </c>
      <c r="U47" s="197">
        <v>1.02</v>
      </c>
      <c r="V47" s="197">
        <v>0</v>
      </c>
      <c r="W47" s="197">
        <v>0</v>
      </c>
      <c r="X47" s="197">
        <v>1.79</v>
      </c>
      <c r="Y47" s="197">
        <v>9.15</v>
      </c>
      <c r="Z47" s="197">
        <v>3.28</v>
      </c>
      <c r="AA47" s="197">
        <v>1.0900000000000001</v>
      </c>
      <c r="AB47" s="197">
        <v>0</v>
      </c>
      <c r="AC47" s="197">
        <v>10.29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35.479999999999997</v>
      </c>
      <c r="AJ47" s="197">
        <v>0</v>
      </c>
      <c r="AK47" s="197">
        <v>1.8</v>
      </c>
      <c r="AL47" s="197">
        <v>0</v>
      </c>
      <c r="AM47" s="197">
        <v>23.93</v>
      </c>
      <c r="AN47" s="197">
        <v>0</v>
      </c>
      <c r="AO47" s="197">
        <v>180.53</v>
      </c>
      <c r="AP47" s="197">
        <v>0</v>
      </c>
    </row>
    <row r="48" spans="1:42">
      <c r="A48" t="s">
        <v>90</v>
      </c>
      <c r="B48" s="197">
        <v>0</v>
      </c>
      <c r="C48" s="197">
        <v>13.59</v>
      </c>
      <c r="D48" s="197">
        <v>0</v>
      </c>
      <c r="E48" s="197">
        <v>0</v>
      </c>
      <c r="F48" s="197">
        <v>21.26</v>
      </c>
      <c r="G48" s="197">
        <v>0</v>
      </c>
      <c r="H48" s="197">
        <v>0</v>
      </c>
      <c r="I48" s="197">
        <v>27.4</v>
      </c>
      <c r="J48" s="197">
        <v>0</v>
      </c>
      <c r="K48" s="197">
        <v>0.37</v>
      </c>
      <c r="L48" s="197">
        <v>391.2</v>
      </c>
      <c r="M48" s="197">
        <v>1.1100000000000001</v>
      </c>
      <c r="N48" s="197">
        <v>1.43</v>
      </c>
      <c r="O48" s="197">
        <v>0</v>
      </c>
      <c r="P48" s="197">
        <v>1.24</v>
      </c>
      <c r="Q48" s="197">
        <v>0.26</v>
      </c>
      <c r="R48" s="197">
        <v>0.51</v>
      </c>
      <c r="S48" s="197">
        <v>0.32</v>
      </c>
      <c r="T48" s="197">
        <v>0</v>
      </c>
      <c r="U48" s="197">
        <v>1.02</v>
      </c>
      <c r="V48" s="197">
        <v>0</v>
      </c>
      <c r="W48" s="197">
        <v>0</v>
      </c>
      <c r="X48" s="197">
        <v>1.79</v>
      </c>
      <c r="Y48" s="197">
        <v>9.15</v>
      </c>
      <c r="Z48" s="197">
        <v>3.28</v>
      </c>
      <c r="AA48" s="197">
        <v>1.0900000000000001</v>
      </c>
      <c r="AB48" s="197">
        <v>0</v>
      </c>
      <c r="AC48" s="197">
        <v>10.29</v>
      </c>
      <c r="AD48" s="197">
        <v>0</v>
      </c>
      <c r="AE48" s="197">
        <v>0</v>
      </c>
      <c r="AF48" s="197">
        <v>0</v>
      </c>
      <c r="AG48" s="197">
        <v>0</v>
      </c>
      <c r="AH48" s="197">
        <v>0</v>
      </c>
      <c r="AI48" s="197">
        <v>35.479999999999997</v>
      </c>
      <c r="AJ48" s="197">
        <v>0</v>
      </c>
      <c r="AK48" s="197">
        <v>1.8</v>
      </c>
      <c r="AL48" s="197">
        <v>0</v>
      </c>
      <c r="AM48" s="197">
        <v>23.93</v>
      </c>
      <c r="AN48" s="197">
        <v>0</v>
      </c>
      <c r="AO48" s="197">
        <v>180.53</v>
      </c>
      <c r="AP48" s="197">
        <v>0</v>
      </c>
    </row>
    <row r="49" spans="1:42">
      <c r="A49" t="s">
        <v>91</v>
      </c>
      <c r="B49" s="197">
        <v>0</v>
      </c>
      <c r="C49" s="197">
        <v>13.59</v>
      </c>
      <c r="D49" s="197">
        <v>0</v>
      </c>
      <c r="E49" s="197">
        <v>0</v>
      </c>
      <c r="F49" s="197">
        <v>21.26</v>
      </c>
      <c r="G49" s="197">
        <v>0</v>
      </c>
      <c r="H49" s="197">
        <v>0</v>
      </c>
      <c r="I49" s="197">
        <v>27.4</v>
      </c>
      <c r="J49" s="197">
        <v>0</v>
      </c>
      <c r="K49" s="197">
        <v>0.37</v>
      </c>
      <c r="L49" s="197">
        <v>391.2</v>
      </c>
      <c r="M49" s="197">
        <v>1.1100000000000001</v>
      </c>
      <c r="N49" s="197">
        <v>1.43</v>
      </c>
      <c r="O49" s="197">
        <v>0</v>
      </c>
      <c r="P49" s="197">
        <v>1.24</v>
      </c>
      <c r="Q49" s="197">
        <v>0.26</v>
      </c>
      <c r="R49" s="197">
        <v>0.51</v>
      </c>
      <c r="S49" s="197">
        <v>0.32</v>
      </c>
      <c r="T49" s="197">
        <v>0</v>
      </c>
      <c r="U49" s="197">
        <v>1.02</v>
      </c>
      <c r="V49" s="197">
        <v>0</v>
      </c>
      <c r="W49" s="197">
        <v>0</v>
      </c>
      <c r="X49" s="197">
        <v>1.79</v>
      </c>
      <c r="Y49" s="197">
        <v>9.15</v>
      </c>
      <c r="Z49" s="197">
        <v>3.28</v>
      </c>
      <c r="AA49" s="197">
        <v>1.0900000000000001</v>
      </c>
      <c r="AB49" s="197">
        <v>0</v>
      </c>
      <c r="AC49" s="197">
        <v>10.29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35.479999999999997</v>
      </c>
      <c r="AJ49" s="197">
        <v>0</v>
      </c>
      <c r="AK49" s="197">
        <v>2.4500000000000002</v>
      </c>
      <c r="AL49" s="197">
        <v>0</v>
      </c>
      <c r="AM49" s="197">
        <v>23.93</v>
      </c>
      <c r="AN49" s="197">
        <v>0</v>
      </c>
      <c r="AO49" s="197">
        <v>180.53</v>
      </c>
      <c r="AP49" s="197">
        <v>0</v>
      </c>
    </row>
    <row r="50" spans="1:42">
      <c r="A50" t="s">
        <v>92</v>
      </c>
      <c r="B50" s="197">
        <v>0</v>
      </c>
      <c r="C50" s="197">
        <v>13.59</v>
      </c>
      <c r="D50" s="197">
        <v>0</v>
      </c>
      <c r="E50" s="197">
        <v>0</v>
      </c>
      <c r="F50" s="197">
        <v>21.26</v>
      </c>
      <c r="G50" s="197">
        <v>0</v>
      </c>
      <c r="H50" s="197">
        <v>0</v>
      </c>
      <c r="I50" s="197">
        <v>27.4</v>
      </c>
      <c r="J50" s="197">
        <v>0</v>
      </c>
      <c r="K50" s="197">
        <v>0.37</v>
      </c>
      <c r="L50" s="197">
        <v>391.2</v>
      </c>
      <c r="M50" s="197">
        <v>1.1100000000000001</v>
      </c>
      <c r="N50" s="197">
        <v>1.43</v>
      </c>
      <c r="O50" s="197">
        <v>0</v>
      </c>
      <c r="P50" s="197">
        <v>1.24</v>
      </c>
      <c r="Q50" s="197">
        <v>0.26</v>
      </c>
      <c r="R50" s="197">
        <v>0.51</v>
      </c>
      <c r="S50" s="197">
        <v>0.32</v>
      </c>
      <c r="T50" s="197">
        <v>0</v>
      </c>
      <c r="U50" s="197">
        <v>1.02</v>
      </c>
      <c r="V50" s="197">
        <v>0</v>
      </c>
      <c r="W50" s="197">
        <v>0</v>
      </c>
      <c r="X50" s="197">
        <v>1.79</v>
      </c>
      <c r="Y50" s="197">
        <v>9.15</v>
      </c>
      <c r="Z50" s="197">
        <v>3.28</v>
      </c>
      <c r="AA50" s="197">
        <v>1.0900000000000001</v>
      </c>
      <c r="AB50" s="197">
        <v>0</v>
      </c>
      <c r="AC50" s="197">
        <v>10.29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35.479999999999997</v>
      </c>
      <c r="AJ50" s="197">
        <v>0</v>
      </c>
      <c r="AK50" s="197">
        <v>1.1299999999999999</v>
      </c>
      <c r="AL50" s="197">
        <v>0</v>
      </c>
      <c r="AM50" s="197">
        <v>23.93</v>
      </c>
      <c r="AN50" s="197">
        <v>0</v>
      </c>
      <c r="AO50" s="197">
        <v>180.53</v>
      </c>
      <c r="AP50" s="197">
        <v>0</v>
      </c>
    </row>
    <row r="51" spans="1:42">
      <c r="A51" t="s">
        <v>93</v>
      </c>
      <c r="B51" s="197">
        <v>0</v>
      </c>
      <c r="C51" s="197">
        <v>13.53</v>
      </c>
      <c r="D51" s="197">
        <v>0</v>
      </c>
      <c r="E51" s="197">
        <v>0</v>
      </c>
      <c r="F51" s="197">
        <v>21.26</v>
      </c>
      <c r="G51" s="197">
        <v>0</v>
      </c>
      <c r="H51" s="197">
        <v>0</v>
      </c>
      <c r="I51" s="197">
        <v>27.07</v>
      </c>
      <c r="J51" s="197">
        <v>0</v>
      </c>
      <c r="K51" s="197">
        <v>0.37</v>
      </c>
      <c r="L51" s="197">
        <v>388.32</v>
      </c>
      <c r="M51" s="197">
        <v>1.1100000000000001</v>
      </c>
      <c r="N51" s="197">
        <v>1.43</v>
      </c>
      <c r="O51" s="197">
        <v>0</v>
      </c>
      <c r="P51" s="197">
        <v>1.25</v>
      </c>
      <c r="Q51" s="197">
        <v>0.26</v>
      </c>
      <c r="R51" s="197">
        <v>0.51</v>
      </c>
      <c r="S51" s="197">
        <v>0.32</v>
      </c>
      <c r="T51" s="197">
        <v>0</v>
      </c>
      <c r="U51" s="197">
        <v>1.02</v>
      </c>
      <c r="V51" s="197">
        <v>0</v>
      </c>
      <c r="W51" s="197">
        <v>0</v>
      </c>
      <c r="X51" s="197">
        <v>1.79</v>
      </c>
      <c r="Y51" s="197">
        <v>9.15</v>
      </c>
      <c r="Z51" s="197">
        <v>3.28</v>
      </c>
      <c r="AA51" s="197">
        <v>1.83</v>
      </c>
      <c r="AB51" s="197">
        <v>0</v>
      </c>
      <c r="AC51" s="197">
        <v>10.29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34.700000000000003</v>
      </c>
      <c r="AJ51" s="197">
        <v>0</v>
      </c>
      <c r="AK51" s="197">
        <v>4.3499999999999996</v>
      </c>
      <c r="AL51" s="197">
        <v>0</v>
      </c>
      <c r="AM51" s="197">
        <v>23.93</v>
      </c>
      <c r="AN51" s="197">
        <v>0</v>
      </c>
      <c r="AO51" s="197">
        <v>180.53</v>
      </c>
      <c r="AP51" s="197">
        <v>0</v>
      </c>
    </row>
    <row r="52" spans="1:42">
      <c r="A52" t="s">
        <v>94</v>
      </c>
      <c r="B52" s="197">
        <v>0</v>
      </c>
      <c r="C52" s="197">
        <v>13.53</v>
      </c>
      <c r="D52" s="197">
        <v>0</v>
      </c>
      <c r="E52" s="197">
        <v>0</v>
      </c>
      <c r="F52" s="197">
        <v>21.26</v>
      </c>
      <c r="G52" s="197">
        <v>0</v>
      </c>
      <c r="H52" s="197">
        <v>0</v>
      </c>
      <c r="I52" s="197">
        <v>27.07</v>
      </c>
      <c r="J52" s="197">
        <v>0</v>
      </c>
      <c r="K52" s="197">
        <v>0.37</v>
      </c>
      <c r="L52" s="197">
        <v>388.32</v>
      </c>
      <c r="M52" s="197">
        <v>1.1100000000000001</v>
      </c>
      <c r="N52" s="197">
        <v>1.43</v>
      </c>
      <c r="O52" s="197">
        <v>0</v>
      </c>
      <c r="P52" s="197">
        <v>1.25</v>
      </c>
      <c r="Q52" s="197">
        <v>0.26</v>
      </c>
      <c r="R52" s="197">
        <v>0.51</v>
      </c>
      <c r="S52" s="197">
        <v>0.32</v>
      </c>
      <c r="T52" s="197">
        <v>0</v>
      </c>
      <c r="U52" s="197">
        <v>1.02</v>
      </c>
      <c r="V52" s="197">
        <v>0</v>
      </c>
      <c r="W52" s="197">
        <v>0</v>
      </c>
      <c r="X52" s="197">
        <v>1.79</v>
      </c>
      <c r="Y52" s="197">
        <v>9.15</v>
      </c>
      <c r="Z52" s="197">
        <v>3.28</v>
      </c>
      <c r="AA52" s="197">
        <v>1.83</v>
      </c>
      <c r="AB52" s="197">
        <v>0</v>
      </c>
      <c r="AC52" s="197">
        <v>10.29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34.700000000000003</v>
      </c>
      <c r="AJ52" s="197">
        <v>0</v>
      </c>
      <c r="AK52" s="197">
        <v>4.3499999999999996</v>
      </c>
      <c r="AL52" s="197">
        <v>0</v>
      </c>
      <c r="AM52" s="197">
        <v>23.93</v>
      </c>
      <c r="AN52" s="197">
        <v>0</v>
      </c>
      <c r="AO52" s="197">
        <v>180.53</v>
      </c>
      <c r="AP52" s="197">
        <v>0</v>
      </c>
    </row>
    <row r="53" spans="1:42">
      <c r="A53" t="s">
        <v>95</v>
      </c>
      <c r="B53" s="197">
        <v>0</v>
      </c>
      <c r="C53" s="197">
        <v>13.53</v>
      </c>
      <c r="D53" s="197">
        <v>0</v>
      </c>
      <c r="E53" s="197">
        <v>0</v>
      </c>
      <c r="F53" s="197">
        <v>21.26</v>
      </c>
      <c r="G53" s="197">
        <v>0</v>
      </c>
      <c r="H53" s="197">
        <v>0</v>
      </c>
      <c r="I53" s="197">
        <v>27.07</v>
      </c>
      <c r="J53" s="197">
        <v>0</v>
      </c>
      <c r="K53" s="197">
        <v>0.37</v>
      </c>
      <c r="L53" s="197">
        <v>388.32</v>
      </c>
      <c r="M53" s="197">
        <v>1.1100000000000001</v>
      </c>
      <c r="N53" s="197">
        <v>1.43</v>
      </c>
      <c r="O53" s="197">
        <v>0</v>
      </c>
      <c r="P53" s="197">
        <v>1.25</v>
      </c>
      <c r="Q53" s="197">
        <v>0.26</v>
      </c>
      <c r="R53" s="197">
        <v>0.51</v>
      </c>
      <c r="S53" s="197">
        <v>0.32</v>
      </c>
      <c r="T53" s="197">
        <v>0</v>
      </c>
      <c r="U53" s="197">
        <v>1.02</v>
      </c>
      <c r="V53" s="197">
        <v>0</v>
      </c>
      <c r="W53" s="197">
        <v>0</v>
      </c>
      <c r="X53" s="197">
        <v>1.79</v>
      </c>
      <c r="Y53" s="197">
        <v>9.15</v>
      </c>
      <c r="Z53" s="197">
        <v>3.28</v>
      </c>
      <c r="AA53" s="197">
        <v>1.83</v>
      </c>
      <c r="AB53" s="197">
        <v>0</v>
      </c>
      <c r="AC53" s="197">
        <v>10.29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34.700000000000003</v>
      </c>
      <c r="AJ53" s="197">
        <v>0</v>
      </c>
      <c r="AK53" s="197">
        <v>4.3499999999999996</v>
      </c>
      <c r="AL53" s="197">
        <v>0</v>
      </c>
      <c r="AM53" s="197">
        <v>23.93</v>
      </c>
      <c r="AN53" s="197">
        <v>0</v>
      </c>
      <c r="AO53" s="197">
        <v>180.53</v>
      </c>
      <c r="AP53" s="197">
        <v>0</v>
      </c>
    </row>
    <row r="54" spans="1:42">
      <c r="A54" t="s">
        <v>96</v>
      </c>
      <c r="B54" s="197">
        <v>0</v>
      </c>
      <c r="C54" s="197">
        <v>13.53</v>
      </c>
      <c r="D54" s="197">
        <v>0</v>
      </c>
      <c r="E54" s="197">
        <v>0</v>
      </c>
      <c r="F54" s="197">
        <v>21.26</v>
      </c>
      <c r="G54" s="197">
        <v>0</v>
      </c>
      <c r="H54" s="197">
        <v>0</v>
      </c>
      <c r="I54" s="197">
        <v>27.07</v>
      </c>
      <c r="J54" s="197">
        <v>0</v>
      </c>
      <c r="K54" s="197">
        <v>0.37</v>
      </c>
      <c r="L54" s="197">
        <v>388.32</v>
      </c>
      <c r="M54" s="197">
        <v>1.1100000000000001</v>
      </c>
      <c r="N54" s="197">
        <v>1.43</v>
      </c>
      <c r="O54" s="197">
        <v>0</v>
      </c>
      <c r="P54" s="197">
        <v>1.25</v>
      </c>
      <c r="Q54" s="197">
        <v>0.26</v>
      </c>
      <c r="R54" s="197">
        <v>0.51</v>
      </c>
      <c r="S54" s="197">
        <v>0.32</v>
      </c>
      <c r="T54" s="197">
        <v>0</v>
      </c>
      <c r="U54" s="197">
        <v>1.02</v>
      </c>
      <c r="V54" s="197">
        <v>0</v>
      </c>
      <c r="W54" s="197">
        <v>0</v>
      </c>
      <c r="X54" s="197">
        <v>1.79</v>
      </c>
      <c r="Y54" s="197">
        <v>9.15</v>
      </c>
      <c r="Z54" s="197">
        <v>3.28</v>
      </c>
      <c r="AA54" s="197">
        <v>1.83</v>
      </c>
      <c r="AB54" s="197">
        <v>0</v>
      </c>
      <c r="AC54" s="197">
        <v>10.29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34.700000000000003</v>
      </c>
      <c r="AJ54" s="197">
        <v>0</v>
      </c>
      <c r="AK54" s="197">
        <v>4.3499999999999996</v>
      </c>
      <c r="AL54" s="197">
        <v>0</v>
      </c>
      <c r="AM54" s="197">
        <v>23.93</v>
      </c>
      <c r="AN54" s="197">
        <v>0</v>
      </c>
      <c r="AO54" s="197">
        <v>180.53</v>
      </c>
      <c r="AP54" s="197">
        <v>0</v>
      </c>
    </row>
    <row r="55" spans="1:42">
      <c r="A55" t="s">
        <v>97</v>
      </c>
      <c r="B55" s="197">
        <v>0</v>
      </c>
      <c r="C55" s="197">
        <v>13.53</v>
      </c>
      <c r="D55" s="197">
        <v>0</v>
      </c>
      <c r="E55" s="197">
        <v>0</v>
      </c>
      <c r="F55" s="197">
        <v>21.26</v>
      </c>
      <c r="G55" s="197">
        <v>0</v>
      </c>
      <c r="H55" s="197">
        <v>0</v>
      </c>
      <c r="I55" s="197">
        <v>26.9</v>
      </c>
      <c r="J55" s="197">
        <v>0</v>
      </c>
      <c r="K55" s="197">
        <v>7.57</v>
      </c>
      <c r="L55" s="197">
        <v>477.64</v>
      </c>
      <c r="M55" s="197">
        <v>1.08</v>
      </c>
      <c r="N55" s="197">
        <v>1.43</v>
      </c>
      <c r="O55" s="197">
        <v>0</v>
      </c>
      <c r="P55" s="197">
        <v>1.25</v>
      </c>
      <c r="Q55" s="197">
        <v>4.6900000000000004</v>
      </c>
      <c r="R55" s="197">
        <v>10.01</v>
      </c>
      <c r="S55" s="197">
        <v>6.1</v>
      </c>
      <c r="T55" s="197">
        <v>0</v>
      </c>
      <c r="U55" s="197">
        <v>1.02</v>
      </c>
      <c r="V55" s="197">
        <v>0</v>
      </c>
      <c r="W55" s="197">
        <v>0</v>
      </c>
      <c r="X55" s="197">
        <v>1.79</v>
      </c>
      <c r="Y55" s="197">
        <v>9.15</v>
      </c>
      <c r="Z55" s="197">
        <v>3.28</v>
      </c>
      <c r="AA55" s="197">
        <v>1.83</v>
      </c>
      <c r="AB55" s="197">
        <v>0</v>
      </c>
      <c r="AC55" s="197">
        <v>10.29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34.700000000000003</v>
      </c>
      <c r="AJ55" s="197">
        <v>0</v>
      </c>
      <c r="AK55" s="197">
        <v>4.3499999999999996</v>
      </c>
      <c r="AL55" s="197">
        <v>0</v>
      </c>
      <c r="AM55" s="197">
        <v>23.93</v>
      </c>
      <c r="AN55" s="197">
        <v>0</v>
      </c>
      <c r="AO55" s="197">
        <v>180.53</v>
      </c>
      <c r="AP55" s="197">
        <v>0</v>
      </c>
    </row>
    <row r="56" spans="1:42">
      <c r="A56" t="s">
        <v>98</v>
      </c>
      <c r="B56" s="197">
        <v>0</v>
      </c>
      <c r="C56" s="197">
        <v>13.53</v>
      </c>
      <c r="D56" s="197">
        <v>0</v>
      </c>
      <c r="E56" s="197">
        <v>0</v>
      </c>
      <c r="F56" s="197">
        <v>21.26</v>
      </c>
      <c r="G56" s="197">
        <v>0</v>
      </c>
      <c r="H56" s="197">
        <v>0</v>
      </c>
      <c r="I56" s="197">
        <v>26.9</v>
      </c>
      <c r="J56" s="197">
        <v>0</v>
      </c>
      <c r="K56" s="197">
        <v>7.57</v>
      </c>
      <c r="L56" s="197">
        <v>477.64</v>
      </c>
      <c r="M56" s="197">
        <v>1.08</v>
      </c>
      <c r="N56" s="197">
        <v>1.43</v>
      </c>
      <c r="O56" s="197">
        <v>0</v>
      </c>
      <c r="P56" s="197">
        <v>1.25</v>
      </c>
      <c r="Q56" s="197">
        <v>4.6900000000000004</v>
      </c>
      <c r="R56" s="197">
        <v>10.01</v>
      </c>
      <c r="S56" s="197">
        <v>6.1</v>
      </c>
      <c r="T56" s="197">
        <v>0</v>
      </c>
      <c r="U56" s="197">
        <v>1.02</v>
      </c>
      <c r="V56" s="197">
        <v>0</v>
      </c>
      <c r="W56" s="197">
        <v>0</v>
      </c>
      <c r="X56" s="197">
        <v>1.79</v>
      </c>
      <c r="Y56" s="197">
        <v>9.15</v>
      </c>
      <c r="Z56" s="197">
        <v>3.28</v>
      </c>
      <c r="AA56" s="197">
        <v>20.74</v>
      </c>
      <c r="AB56" s="197">
        <v>0</v>
      </c>
      <c r="AC56" s="197">
        <v>10.29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34.700000000000003</v>
      </c>
      <c r="AJ56" s="197">
        <v>0</v>
      </c>
      <c r="AK56" s="197">
        <v>4.3499999999999996</v>
      </c>
      <c r="AL56" s="197">
        <v>0</v>
      </c>
      <c r="AM56" s="197">
        <v>23.93</v>
      </c>
      <c r="AN56" s="197">
        <v>0</v>
      </c>
      <c r="AO56" s="197">
        <v>180.53</v>
      </c>
      <c r="AP56" s="197">
        <v>0</v>
      </c>
    </row>
    <row r="57" spans="1:42">
      <c r="A57" t="s">
        <v>99</v>
      </c>
      <c r="B57" s="197">
        <v>0</v>
      </c>
      <c r="C57" s="197">
        <v>13.53</v>
      </c>
      <c r="D57" s="197">
        <v>0</v>
      </c>
      <c r="E57" s="197">
        <v>0</v>
      </c>
      <c r="F57" s="197">
        <v>21.26</v>
      </c>
      <c r="G57" s="197">
        <v>0</v>
      </c>
      <c r="H57" s="197">
        <v>0</v>
      </c>
      <c r="I57" s="197">
        <v>26.9</v>
      </c>
      <c r="J57" s="197">
        <v>0</v>
      </c>
      <c r="K57" s="197">
        <v>7.57</v>
      </c>
      <c r="L57" s="197">
        <v>477.64</v>
      </c>
      <c r="M57" s="197">
        <v>1.08</v>
      </c>
      <c r="N57" s="197">
        <v>1.43</v>
      </c>
      <c r="O57" s="197">
        <v>0</v>
      </c>
      <c r="P57" s="197">
        <v>1.25</v>
      </c>
      <c r="Q57" s="197">
        <v>4.6900000000000004</v>
      </c>
      <c r="R57" s="197">
        <v>10.01</v>
      </c>
      <c r="S57" s="197">
        <v>6.1</v>
      </c>
      <c r="T57" s="197">
        <v>0</v>
      </c>
      <c r="U57" s="197">
        <v>1.02</v>
      </c>
      <c r="V57" s="197">
        <v>0</v>
      </c>
      <c r="W57" s="197">
        <v>0</v>
      </c>
      <c r="X57" s="197">
        <v>1.79</v>
      </c>
      <c r="Y57" s="197">
        <v>9.15</v>
      </c>
      <c r="Z57" s="197">
        <v>3.28</v>
      </c>
      <c r="AA57" s="197">
        <v>20.74</v>
      </c>
      <c r="AB57" s="197">
        <v>0</v>
      </c>
      <c r="AC57" s="197">
        <v>10.29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34.700000000000003</v>
      </c>
      <c r="AJ57" s="197">
        <v>0</v>
      </c>
      <c r="AK57" s="197">
        <v>4.34</v>
      </c>
      <c r="AL57" s="197">
        <v>0</v>
      </c>
      <c r="AM57" s="197">
        <v>23.93</v>
      </c>
      <c r="AN57" s="197">
        <v>0</v>
      </c>
      <c r="AO57" s="197">
        <v>180.53</v>
      </c>
      <c r="AP57" s="197">
        <v>0</v>
      </c>
    </row>
    <row r="58" spans="1:42">
      <c r="A58" t="s">
        <v>100</v>
      </c>
      <c r="B58" s="197">
        <v>0</v>
      </c>
      <c r="C58" s="197">
        <v>13.53</v>
      </c>
      <c r="D58" s="197">
        <v>0</v>
      </c>
      <c r="E58" s="197">
        <v>0</v>
      </c>
      <c r="F58" s="197">
        <v>21.26</v>
      </c>
      <c r="G58" s="197">
        <v>0</v>
      </c>
      <c r="H58" s="197">
        <v>0</v>
      </c>
      <c r="I58" s="197">
        <v>26.9</v>
      </c>
      <c r="J58" s="197">
        <v>0</v>
      </c>
      <c r="K58" s="197">
        <v>7.57</v>
      </c>
      <c r="L58" s="197">
        <v>477.64</v>
      </c>
      <c r="M58" s="197">
        <v>1.08</v>
      </c>
      <c r="N58" s="197">
        <v>1.43</v>
      </c>
      <c r="O58" s="197">
        <v>0</v>
      </c>
      <c r="P58" s="197">
        <v>1.25</v>
      </c>
      <c r="Q58" s="197">
        <v>4.6900000000000004</v>
      </c>
      <c r="R58" s="197">
        <v>10.01</v>
      </c>
      <c r="S58" s="197">
        <v>6.1</v>
      </c>
      <c r="T58" s="197">
        <v>0</v>
      </c>
      <c r="U58" s="197">
        <v>1.02</v>
      </c>
      <c r="V58" s="197">
        <v>0</v>
      </c>
      <c r="W58" s="197">
        <v>0</v>
      </c>
      <c r="X58" s="197">
        <v>1.79</v>
      </c>
      <c r="Y58" s="197">
        <v>9.15</v>
      </c>
      <c r="Z58" s="197">
        <v>3.28</v>
      </c>
      <c r="AA58" s="197">
        <v>20.74</v>
      </c>
      <c r="AB58" s="197">
        <v>0</v>
      </c>
      <c r="AC58" s="197">
        <v>10.29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34.700000000000003</v>
      </c>
      <c r="AJ58" s="197">
        <v>0</v>
      </c>
      <c r="AK58" s="197">
        <v>4.1399999999999997</v>
      </c>
      <c r="AL58" s="197">
        <v>0</v>
      </c>
      <c r="AM58" s="197">
        <v>23.93</v>
      </c>
      <c r="AN58" s="197">
        <v>0</v>
      </c>
      <c r="AO58" s="197">
        <v>180.53</v>
      </c>
      <c r="AP58" s="197">
        <v>0</v>
      </c>
    </row>
    <row r="59" spans="1:42">
      <c r="A59" t="s">
        <v>101</v>
      </c>
      <c r="B59" s="197">
        <v>0</v>
      </c>
      <c r="C59" s="197">
        <v>13.5</v>
      </c>
      <c r="D59" s="197">
        <v>0</v>
      </c>
      <c r="E59" s="197">
        <v>0</v>
      </c>
      <c r="F59" s="197">
        <v>21.26</v>
      </c>
      <c r="G59" s="197">
        <v>0</v>
      </c>
      <c r="H59" s="197">
        <v>0</v>
      </c>
      <c r="I59" s="197">
        <v>26.9</v>
      </c>
      <c r="J59" s="197">
        <v>0</v>
      </c>
      <c r="K59" s="197">
        <v>0.37</v>
      </c>
      <c r="L59" s="197">
        <v>477.65</v>
      </c>
      <c r="M59" s="197">
        <v>1.08</v>
      </c>
      <c r="N59" s="197">
        <v>1.43</v>
      </c>
      <c r="O59" s="197">
        <v>0</v>
      </c>
      <c r="P59" s="197">
        <v>1.25</v>
      </c>
      <c r="Q59" s="197">
        <v>0.26</v>
      </c>
      <c r="R59" s="197">
        <v>0.51</v>
      </c>
      <c r="S59" s="197">
        <v>0.32</v>
      </c>
      <c r="T59" s="197">
        <v>0</v>
      </c>
      <c r="U59" s="197">
        <v>1.02</v>
      </c>
      <c r="V59" s="197">
        <v>0</v>
      </c>
      <c r="W59" s="197">
        <v>0</v>
      </c>
      <c r="X59" s="197">
        <v>1.79</v>
      </c>
      <c r="Y59" s="197">
        <v>9.15</v>
      </c>
      <c r="Z59" s="197">
        <v>3.28</v>
      </c>
      <c r="AA59" s="197">
        <v>1.0900000000000001</v>
      </c>
      <c r="AB59" s="197">
        <v>0</v>
      </c>
      <c r="AC59" s="197">
        <v>10.29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34.700000000000003</v>
      </c>
      <c r="AJ59" s="197">
        <v>0</v>
      </c>
      <c r="AK59" s="197">
        <v>4.1399999999999997</v>
      </c>
      <c r="AL59" s="197">
        <v>0</v>
      </c>
      <c r="AM59" s="197">
        <v>23.93</v>
      </c>
      <c r="AN59" s="197">
        <v>0</v>
      </c>
      <c r="AO59" s="197">
        <v>180.53</v>
      </c>
      <c r="AP59" s="197">
        <v>0</v>
      </c>
    </row>
    <row r="60" spans="1:42">
      <c r="A60" t="s">
        <v>102</v>
      </c>
      <c r="B60" s="197">
        <v>0</v>
      </c>
      <c r="C60" s="197">
        <v>13.5</v>
      </c>
      <c r="D60" s="197">
        <v>0</v>
      </c>
      <c r="E60" s="197">
        <v>0</v>
      </c>
      <c r="F60" s="197">
        <v>21.26</v>
      </c>
      <c r="G60" s="197">
        <v>0</v>
      </c>
      <c r="H60" s="197">
        <v>0</v>
      </c>
      <c r="I60" s="197">
        <v>26.9</v>
      </c>
      <c r="J60" s="197">
        <v>0</v>
      </c>
      <c r="K60" s="197">
        <v>0.37</v>
      </c>
      <c r="L60" s="197">
        <v>477.65</v>
      </c>
      <c r="M60" s="197">
        <v>1.08</v>
      </c>
      <c r="N60" s="197">
        <v>1.43</v>
      </c>
      <c r="O60" s="197">
        <v>0</v>
      </c>
      <c r="P60" s="197">
        <v>1.25</v>
      </c>
      <c r="Q60" s="197">
        <v>0.26</v>
      </c>
      <c r="R60" s="197">
        <v>0.51</v>
      </c>
      <c r="S60" s="197">
        <v>0.32</v>
      </c>
      <c r="T60" s="197">
        <v>0</v>
      </c>
      <c r="U60" s="197">
        <v>1.02</v>
      </c>
      <c r="V60" s="197">
        <v>0</v>
      </c>
      <c r="W60" s="197">
        <v>0</v>
      </c>
      <c r="X60" s="197">
        <v>1.79</v>
      </c>
      <c r="Y60" s="197">
        <v>9.15</v>
      </c>
      <c r="Z60" s="197">
        <v>3.28</v>
      </c>
      <c r="AA60" s="197">
        <v>1.0900000000000001</v>
      </c>
      <c r="AB60" s="197">
        <v>0</v>
      </c>
      <c r="AC60" s="197">
        <v>10.29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34.700000000000003</v>
      </c>
      <c r="AJ60" s="197">
        <v>0</v>
      </c>
      <c r="AK60" s="197">
        <v>3.93</v>
      </c>
      <c r="AL60" s="197">
        <v>0</v>
      </c>
      <c r="AM60" s="197">
        <v>23.93</v>
      </c>
      <c r="AN60" s="197">
        <v>0</v>
      </c>
      <c r="AO60" s="197">
        <v>180.53</v>
      </c>
      <c r="AP60" s="197">
        <v>0</v>
      </c>
    </row>
    <row r="61" spans="1:42">
      <c r="A61" t="s">
        <v>103</v>
      </c>
      <c r="B61" s="197">
        <v>0</v>
      </c>
      <c r="C61" s="197">
        <v>13.47</v>
      </c>
      <c r="D61" s="197">
        <v>0</v>
      </c>
      <c r="E61" s="197">
        <v>0</v>
      </c>
      <c r="F61" s="197">
        <v>21.26</v>
      </c>
      <c r="G61" s="197">
        <v>0</v>
      </c>
      <c r="H61" s="197">
        <v>0</v>
      </c>
      <c r="I61" s="197">
        <v>26.9</v>
      </c>
      <c r="J61" s="197">
        <v>0</v>
      </c>
      <c r="K61" s="197">
        <v>0.37</v>
      </c>
      <c r="L61" s="197">
        <v>477.65</v>
      </c>
      <c r="M61" s="197">
        <v>1.08</v>
      </c>
      <c r="N61" s="197">
        <v>1.43</v>
      </c>
      <c r="O61" s="197">
        <v>0</v>
      </c>
      <c r="P61" s="197">
        <v>1.25</v>
      </c>
      <c r="Q61" s="197">
        <v>0.26</v>
      </c>
      <c r="R61" s="197">
        <v>0.51</v>
      </c>
      <c r="S61" s="197">
        <v>0.32</v>
      </c>
      <c r="T61" s="197">
        <v>0</v>
      </c>
      <c r="U61" s="197">
        <v>1.02</v>
      </c>
      <c r="V61" s="197">
        <v>0</v>
      </c>
      <c r="W61" s="197">
        <v>0</v>
      </c>
      <c r="X61" s="197">
        <v>1.79</v>
      </c>
      <c r="Y61" s="197">
        <v>9.15</v>
      </c>
      <c r="Z61" s="197">
        <v>3.28</v>
      </c>
      <c r="AA61" s="197">
        <v>1.0900000000000001</v>
      </c>
      <c r="AB61" s="197">
        <v>0</v>
      </c>
      <c r="AC61" s="197">
        <v>10.29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34.700000000000003</v>
      </c>
      <c r="AJ61" s="197">
        <v>0</v>
      </c>
      <c r="AK61" s="197">
        <v>4.3499999999999996</v>
      </c>
      <c r="AL61" s="197">
        <v>0</v>
      </c>
      <c r="AM61" s="197">
        <v>23.93</v>
      </c>
      <c r="AN61" s="197">
        <v>0</v>
      </c>
      <c r="AO61" s="197">
        <v>180.53</v>
      </c>
      <c r="AP61" s="197">
        <v>0</v>
      </c>
    </row>
    <row r="62" spans="1:42">
      <c r="A62" t="s">
        <v>104</v>
      </c>
      <c r="B62" s="197">
        <v>0</v>
      </c>
      <c r="C62" s="197">
        <v>13.47</v>
      </c>
      <c r="D62" s="197">
        <v>0</v>
      </c>
      <c r="E62" s="197">
        <v>0</v>
      </c>
      <c r="F62" s="197">
        <v>21.26</v>
      </c>
      <c r="G62" s="197">
        <v>0</v>
      </c>
      <c r="H62" s="197">
        <v>0</v>
      </c>
      <c r="I62" s="197">
        <v>26.9</v>
      </c>
      <c r="J62" s="197">
        <v>0</v>
      </c>
      <c r="K62" s="197">
        <v>0.37</v>
      </c>
      <c r="L62" s="197">
        <v>477.65</v>
      </c>
      <c r="M62" s="197">
        <v>1.08</v>
      </c>
      <c r="N62" s="197">
        <v>1.43</v>
      </c>
      <c r="O62" s="197">
        <v>0</v>
      </c>
      <c r="P62" s="197">
        <v>1.25</v>
      </c>
      <c r="Q62" s="197">
        <v>0.26</v>
      </c>
      <c r="R62" s="197">
        <v>0.51</v>
      </c>
      <c r="S62" s="197">
        <v>0.32</v>
      </c>
      <c r="T62" s="197">
        <v>0</v>
      </c>
      <c r="U62" s="197">
        <v>1.02</v>
      </c>
      <c r="V62" s="197">
        <v>0</v>
      </c>
      <c r="W62" s="197">
        <v>0</v>
      </c>
      <c r="X62" s="197">
        <v>1.79</v>
      </c>
      <c r="Y62" s="197">
        <v>9.15</v>
      </c>
      <c r="Z62" s="197">
        <v>3.28</v>
      </c>
      <c r="AA62" s="197">
        <v>1.0900000000000001</v>
      </c>
      <c r="AB62" s="197">
        <v>0</v>
      </c>
      <c r="AC62" s="197">
        <v>10.66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34.700000000000003</v>
      </c>
      <c r="AJ62" s="197">
        <v>0</v>
      </c>
      <c r="AK62" s="197">
        <v>3.31</v>
      </c>
      <c r="AL62" s="197">
        <v>0</v>
      </c>
      <c r="AM62" s="197">
        <v>23.93</v>
      </c>
      <c r="AN62" s="197">
        <v>0</v>
      </c>
      <c r="AO62" s="197">
        <v>180.53</v>
      </c>
      <c r="AP62" s="197">
        <v>0</v>
      </c>
    </row>
    <row r="63" spans="1:42">
      <c r="A63" t="s">
        <v>105</v>
      </c>
      <c r="B63" s="197">
        <v>0</v>
      </c>
      <c r="C63" s="197">
        <v>13.47</v>
      </c>
      <c r="D63" s="197">
        <v>0</v>
      </c>
      <c r="E63" s="197">
        <v>0</v>
      </c>
      <c r="F63" s="197">
        <v>21.26</v>
      </c>
      <c r="G63" s="197">
        <v>0</v>
      </c>
      <c r="H63" s="197">
        <v>0</v>
      </c>
      <c r="I63" s="197">
        <v>26.9</v>
      </c>
      <c r="J63" s="197">
        <v>0</v>
      </c>
      <c r="K63" s="197">
        <v>0.37</v>
      </c>
      <c r="L63" s="197">
        <v>477.65</v>
      </c>
      <c r="M63" s="197">
        <v>1.08</v>
      </c>
      <c r="N63" s="197">
        <v>1.43</v>
      </c>
      <c r="O63" s="197">
        <v>0</v>
      </c>
      <c r="P63" s="197">
        <v>1.25</v>
      </c>
      <c r="Q63" s="197">
        <v>0.26</v>
      </c>
      <c r="R63" s="197">
        <v>0.51</v>
      </c>
      <c r="S63" s="197">
        <v>0.32</v>
      </c>
      <c r="T63" s="197">
        <v>0</v>
      </c>
      <c r="U63" s="197">
        <v>1.02</v>
      </c>
      <c r="V63" s="197">
        <v>0</v>
      </c>
      <c r="W63" s="197">
        <v>0</v>
      </c>
      <c r="X63" s="197">
        <v>1.79</v>
      </c>
      <c r="Y63" s="197">
        <v>9.15</v>
      </c>
      <c r="Z63" s="197">
        <v>3.28</v>
      </c>
      <c r="AA63" s="197">
        <v>1.0900000000000001</v>
      </c>
      <c r="AB63" s="197">
        <v>0</v>
      </c>
      <c r="AC63" s="197">
        <v>10.66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34.700000000000003</v>
      </c>
      <c r="AJ63" s="197">
        <v>0</v>
      </c>
      <c r="AK63" s="197">
        <v>3.52</v>
      </c>
      <c r="AL63" s="197">
        <v>0</v>
      </c>
      <c r="AM63" s="197">
        <v>23.93</v>
      </c>
      <c r="AN63" s="197">
        <v>0</v>
      </c>
      <c r="AO63" s="197">
        <v>180.53</v>
      </c>
      <c r="AP63" s="197">
        <v>0</v>
      </c>
    </row>
    <row r="64" spans="1:42">
      <c r="A64" t="s">
        <v>106</v>
      </c>
      <c r="B64" s="197">
        <v>0</v>
      </c>
      <c r="C64" s="197">
        <v>13.47</v>
      </c>
      <c r="D64" s="197">
        <v>0</v>
      </c>
      <c r="E64" s="197">
        <v>0</v>
      </c>
      <c r="F64" s="197">
        <v>21.26</v>
      </c>
      <c r="G64" s="197">
        <v>0</v>
      </c>
      <c r="H64" s="197">
        <v>0</v>
      </c>
      <c r="I64" s="197">
        <v>26.9</v>
      </c>
      <c r="J64" s="197">
        <v>0</v>
      </c>
      <c r="K64" s="197">
        <v>0.37</v>
      </c>
      <c r="L64" s="197">
        <v>477.65</v>
      </c>
      <c r="M64" s="197">
        <v>1.08</v>
      </c>
      <c r="N64" s="197">
        <v>1.43</v>
      </c>
      <c r="O64" s="197">
        <v>0</v>
      </c>
      <c r="P64" s="197">
        <v>1.25</v>
      </c>
      <c r="Q64" s="197">
        <v>0.26</v>
      </c>
      <c r="R64" s="197">
        <v>0.51</v>
      </c>
      <c r="S64" s="197">
        <v>0.32</v>
      </c>
      <c r="T64" s="197">
        <v>0</v>
      </c>
      <c r="U64" s="197">
        <v>1.02</v>
      </c>
      <c r="V64" s="197">
        <v>0</v>
      </c>
      <c r="W64" s="197">
        <v>0</v>
      </c>
      <c r="X64" s="197">
        <v>1.79</v>
      </c>
      <c r="Y64" s="197">
        <v>9.15</v>
      </c>
      <c r="Z64" s="197">
        <v>3.28</v>
      </c>
      <c r="AA64" s="197">
        <v>1.0900000000000001</v>
      </c>
      <c r="AB64" s="197">
        <v>0</v>
      </c>
      <c r="AC64" s="197">
        <v>10.66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34.700000000000003</v>
      </c>
      <c r="AJ64" s="197">
        <v>0</v>
      </c>
      <c r="AK64" s="197">
        <v>3.31</v>
      </c>
      <c r="AL64" s="197">
        <v>0</v>
      </c>
      <c r="AM64" s="197">
        <v>23.93</v>
      </c>
      <c r="AN64" s="197">
        <v>0</v>
      </c>
      <c r="AO64" s="197">
        <v>180.53</v>
      </c>
      <c r="AP64" s="197">
        <v>0</v>
      </c>
    </row>
    <row r="65" spans="1:42">
      <c r="A65" t="s">
        <v>107</v>
      </c>
      <c r="B65" s="197">
        <v>0</v>
      </c>
      <c r="C65" s="197">
        <v>13.47</v>
      </c>
      <c r="D65" s="197">
        <v>0</v>
      </c>
      <c r="E65" s="197">
        <v>0</v>
      </c>
      <c r="F65" s="197">
        <v>21.26</v>
      </c>
      <c r="G65" s="197">
        <v>0</v>
      </c>
      <c r="H65" s="197">
        <v>0</v>
      </c>
      <c r="I65" s="197">
        <v>26.9</v>
      </c>
      <c r="J65" s="197">
        <v>0</v>
      </c>
      <c r="K65" s="197">
        <v>0.37</v>
      </c>
      <c r="L65" s="197">
        <v>477.65</v>
      </c>
      <c r="M65" s="197">
        <v>1.08</v>
      </c>
      <c r="N65" s="197">
        <v>1.43</v>
      </c>
      <c r="O65" s="197">
        <v>0</v>
      </c>
      <c r="P65" s="197">
        <v>1.25</v>
      </c>
      <c r="Q65" s="197">
        <v>0.26</v>
      </c>
      <c r="R65" s="197">
        <v>0.51</v>
      </c>
      <c r="S65" s="197">
        <v>0.32</v>
      </c>
      <c r="T65" s="197">
        <v>0</v>
      </c>
      <c r="U65" s="197">
        <v>1.02</v>
      </c>
      <c r="V65" s="197">
        <v>0</v>
      </c>
      <c r="W65" s="197">
        <v>0</v>
      </c>
      <c r="X65" s="197">
        <v>1.79</v>
      </c>
      <c r="Y65" s="197">
        <v>9.15</v>
      </c>
      <c r="Z65" s="197">
        <v>3.28</v>
      </c>
      <c r="AA65" s="197">
        <v>1.0900000000000001</v>
      </c>
      <c r="AB65" s="197">
        <v>0</v>
      </c>
      <c r="AC65" s="197">
        <v>10.66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34.700000000000003</v>
      </c>
      <c r="AJ65" s="197">
        <v>0</v>
      </c>
      <c r="AK65" s="197">
        <v>3.31</v>
      </c>
      <c r="AL65" s="197">
        <v>0</v>
      </c>
      <c r="AM65" s="197">
        <v>23.93</v>
      </c>
      <c r="AN65" s="197">
        <v>0</v>
      </c>
      <c r="AO65" s="197">
        <v>180.53</v>
      </c>
      <c r="AP65" s="197">
        <v>0</v>
      </c>
    </row>
    <row r="66" spans="1:42">
      <c r="A66" t="s">
        <v>108</v>
      </c>
      <c r="B66" s="197">
        <v>0</v>
      </c>
      <c r="C66" s="197">
        <v>13.47</v>
      </c>
      <c r="D66" s="197">
        <v>0</v>
      </c>
      <c r="E66" s="197">
        <v>0</v>
      </c>
      <c r="F66" s="197">
        <v>21.26</v>
      </c>
      <c r="G66" s="197">
        <v>0</v>
      </c>
      <c r="H66" s="197">
        <v>0</v>
      </c>
      <c r="I66" s="197">
        <v>26.9</v>
      </c>
      <c r="J66" s="197">
        <v>0</v>
      </c>
      <c r="K66" s="197">
        <v>0.37</v>
      </c>
      <c r="L66" s="197">
        <v>477.65</v>
      </c>
      <c r="M66" s="197">
        <v>1.08</v>
      </c>
      <c r="N66" s="197">
        <v>1.43</v>
      </c>
      <c r="O66" s="197">
        <v>0</v>
      </c>
      <c r="P66" s="197">
        <v>1.25</v>
      </c>
      <c r="Q66" s="197">
        <v>0.26</v>
      </c>
      <c r="R66" s="197">
        <v>0.51</v>
      </c>
      <c r="S66" s="197">
        <v>0.32</v>
      </c>
      <c r="T66" s="197">
        <v>0</v>
      </c>
      <c r="U66" s="197">
        <v>1.02</v>
      </c>
      <c r="V66" s="197">
        <v>0</v>
      </c>
      <c r="W66" s="197">
        <v>0</v>
      </c>
      <c r="X66" s="197">
        <v>1.79</v>
      </c>
      <c r="Y66" s="197">
        <v>9.15</v>
      </c>
      <c r="Z66" s="197">
        <v>3.28</v>
      </c>
      <c r="AA66" s="197">
        <v>1.0900000000000001</v>
      </c>
      <c r="AB66" s="197">
        <v>0</v>
      </c>
      <c r="AC66" s="197">
        <v>10.66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34.700000000000003</v>
      </c>
      <c r="AJ66" s="197">
        <v>0</v>
      </c>
      <c r="AK66" s="197">
        <v>3.31</v>
      </c>
      <c r="AL66" s="197">
        <v>0</v>
      </c>
      <c r="AM66" s="197">
        <v>23.93</v>
      </c>
      <c r="AN66" s="197">
        <v>0</v>
      </c>
      <c r="AO66" s="197">
        <v>180.53</v>
      </c>
      <c r="AP66" s="197">
        <v>0</v>
      </c>
    </row>
    <row r="67" spans="1:42">
      <c r="A67" t="s">
        <v>109</v>
      </c>
      <c r="B67" s="197">
        <v>0</v>
      </c>
      <c r="C67" s="197">
        <v>13.53</v>
      </c>
      <c r="D67" s="197">
        <v>0</v>
      </c>
      <c r="E67" s="197">
        <v>0</v>
      </c>
      <c r="F67" s="197">
        <v>21.26</v>
      </c>
      <c r="G67" s="197">
        <v>0</v>
      </c>
      <c r="H67" s="197">
        <v>0</v>
      </c>
      <c r="I67" s="197">
        <v>26.9</v>
      </c>
      <c r="J67" s="197">
        <v>0</v>
      </c>
      <c r="K67" s="197">
        <v>0.37</v>
      </c>
      <c r="L67" s="197">
        <v>477.65</v>
      </c>
      <c r="M67" s="197">
        <v>1.08</v>
      </c>
      <c r="N67" s="197">
        <v>1.43</v>
      </c>
      <c r="O67" s="197">
        <v>0</v>
      </c>
      <c r="P67" s="197">
        <v>1.25</v>
      </c>
      <c r="Q67" s="197">
        <v>0.26</v>
      </c>
      <c r="R67" s="197">
        <v>0.51</v>
      </c>
      <c r="S67" s="197">
        <v>0.32</v>
      </c>
      <c r="T67" s="197">
        <v>0</v>
      </c>
      <c r="U67" s="197">
        <v>1.02</v>
      </c>
      <c r="V67" s="197">
        <v>0</v>
      </c>
      <c r="W67" s="197">
        <v>0</v>
      </c>
      <c r="X67" s="197">
        <v>1.79</v>
      </c>
      <c r="Y67" s="197">
        <v>9.15</v>
      </c>
      <c r="Z67" s="197">
        <v>3.28</v>
      </c>
      <c r="AA67" s="197">
        <v>1.0900000000000001</v>
      </c>
      <c r="AB67" s="197">
        <v>0</v>
      </c>
      <c r="AC67" s="197">
        <v>10.66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34.700000000000003</v>
      </c>
      <c r="AJ67" s="197">
        <v>0</v>
      </c>
      <c r="AK67" s="197">
        <v>3.31</v>
      </c>
      <c r="AL67" s="197">
        <v>0</v>
      </c>
      <c r="AM67" s="197">
        <v>23.93</v>
      </c>
      <c r="AN67" s="197">
        <v>0</v>
      </c>
      <c r="AO67" s="197">
        <v>180.53</v>
      </c>
      <c r="AP67" s="197">
        <v>0</v>
      </c>
    </row>
    <row r="68" spans="1:42">
      <c r="A68" t="s">
        <v>110</v>
      </c>
      <c r="B68" s="197">
        <v>0</v>
      </c>
      <c r="C68" s="197">
        <v>13.53</v>
      </c>
      <c r="D68" s="197">
        <v>0</v>
      </c>
      <c r="E68" s="197">
        <v>0</v>
      </c>
      <c r="F68" s="197">
        <v>21.26</v>
      </c>
      <c r="G68" s="197">
        <v>0</v>
      </c>
      <c r="H68" s="197">
        <v>0</v>
      </c>
      <c r="I68" s="197">
        <v>26.9</v>
      </c>
      <c r="J68" s="197">
        <v>0</v>
      </c>
      <c r="K68" s="197">
        <v>0.37</v>
      </c>
      <c r="L68" s="197">
        <v>477.65</v>
      </c>
      <c r="M68" s="197">
        <v>1.08</v>
      </c>
      <c r="N68" s="197">
        <v>1.43</v>
      </c>
      <c r="O68" s="197">
        <v>0</v>
      </c>
      <c r="P68" s="197">
        <v>1.25</v>
      </c>
      <c r="Q68" s="197">
        <v>0.26</v>
      </c>
      <c r="R68" s="197">
        <v>0.51</v>
      </c>
      <c r="S68" s="197">
        <v>0.32</v>
      </c>
      <c r="T68" s="197">
        <v>0</v>
      </c>
      <c r="U68" s="197">
        <v>1.02</v>
      </c>
      <c r="V68" s="197">
        <v>0</v>
      </c>
      <c r="W68" s="197">
        <v>0</v>
      </c>
      <c r="X68" s="197">
        <v>1.79</v>
      </c>
      <c r="Y68" s="197">
        <v>9.15</v>
      </c>
      <c r="Z68" s="197">
        <v>3.28</v>
      </c>
      <c r="AA68" s="197">
        <v>1.0900000000000001</v>
      </c>
      <c r="AB68" s="197">
        <v>0</v>
      </c>
      <c r="AC68" s="197">
        <v>10.66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34.700000000000003</v>
      </c>
      <c r="AJ68" s="197">
        <v>0</v>
      </c>
      <c r="AK68" s="197">
        <v>2.4500000000000002</v>
      </c>
      <c r="AL68" s="197">
        <v>0</v>
      </c>
      <c r="AM68" s="197">
        <v>23.93</v>
      </c>
      <c r="AN68" s="197">
        <v>0</v>
      </c>
      <c r="AO68" s="197">
        <v>180.53</v>
      </c>
      <c r="AP68" s="197">
        <v>0</v>
      </c>
    </row>
    <row r="69" spans="1:42">
      <c r="A69" t="s">
        <v>111</v>
      </c>
      <c r="B69" s="197">
        <v>0</v>
      </c>
      <c r="C69" s="197">
        <v>13.53</v>
      </c>
      <c r="D69" s="197">
        <v>0</v>
      </c>
      <c r="E69" s="197">
        <v>0</v>
      </c>
      <c r="F69" s="197">
        <v>21.26</v>
      </c>
      <c r="G69" s="197">
        <v>0</v>
      </c>
      <c r="H69" s="197">
        <v>0</v>
      </c>
      <c r="I69" s="197">
        <v>26.9</v>
      </c>
      <c r="J69" s="197">
        <v>0</v>
      </c>
      <c r="K69" s="197">
        <v>0.37</v>
      </c>
      <c r="L69" s="197">
        <v>388.32</v>
      </c>
      <c r="M69" s="197">
        <v>1.08</v>
      </c>
      <c r="N69" s="197">
        <v>1.43</v>
      </c>
      <c r="O69" s="197">
        <v>0</v>
      </c>
      <c r="P69" s="197">
        <v>1.24</v>
      </c>
      <c r="Q69" s="197">
        <v>0.26</v>
      </c>
      <c r="R69" s="197">
        <v>0.51</v>
      </c>
      <c r="S69" s="197">
        <v>0.32</v>
      </c>
      <c r="T69" s="197">
        <v>0</v>
      </c>
      <c r="U69" s="197">
        <v>1.02</v>
      </c>
      <c r="V69" s="197">
        <v>0</v>
      </c>
      <c r="W69" s="197">
        <v>0</v>
      </c>
      <c r="X69" s="197">
        <v>1.79</v>
      </c>
      <c r="Y69" s="197">
        <v>9.15</v>
      </c>
      <c r="Z69" s="197">
        <v>3.28</v>
      </c>
      <c r="AA69" s="197">
        <v>1.0900000000000001</v>
      </c>
      <c r="AB69" s="197">
        <v>0</v>
      </c>
      <c r="AC69" s="197">
        <v>10.66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34.700000000000003</v>
      </c>
      <c r="AJ69" s="197">
        <v>0</v>
      </c>
      <c r="AK69" s="197">
        <v>2.88</v>
      </c>
      <c r="AL69" s="197">
        <v>0</v>
      </c>
      <c r="AM69" s="197">
        <v>23.93</v>
      </c>
      <c r="AN69" s="197">
        <v>0</v>
      </c>
      <c r="AO69" s="197">
        <v>180.53</v>
      </c>
      <c r="AP69" s="197">
        <v>0</v>
      </c>
    </row>
    <row r="70" spans="1:42">
      <c r="A70" t="s">
        <v>112</v>
      </c>
      <c r="B70" s="197">
        <v>0</v>
      </c>
      <c r="C70" s="197">
        <v>13.53</v>
      </c>
      <c r="D70" s="197">
        <v>0</v>
      </c>
      <c r="E70" s="197">
        <v>0</v>
      </c>
      <c r="F70" s="197">
        <v>21.26</v>
      </c>
      <c r="G70" s="197">
        <v>0</v>
      </c>
      <c r="H70" s="197">
        <v>0</v>
      </c>
      <c r="I70" s="197">
        <v>26.9</v>
      </c>
      <c r="J70" s="197">
        <v>0</v>
      </c>
      <c r="K70" s="197">
        <v>0.37</v>
      </c>
      <c r="L70" s="197">
        <v>388.32</v>
      </c>
      <c r="M70" s="197">
        <v>1.08</v>
      </c>
      <c r="N70" s="197">
        <v>1.43</v>
      </c>
      <c r="O70" s="197">
        <v>0</v>
      </c>
      <c r="P70" s="197">
        <v>1.24</v>
      </c>
      <c r="Q70" s="197">
        <v>0.26</v>
      </c>
      <c r="R70" s="197">
        <v>0.51</v>
      </c>
      <c r="S70" s="197">
        <v>0.32</v>
      </c>
      <c r="T70" s="197">
        <v>0</v>
      </c>
      <c r="U70" s="197">
        <v>1.02</v>
      </c>
      <c r="V70" s="197">
        <v>0</v>
      </c>
      <c r="W70" s="197">
        <v>0</v>
      </c>
      <c r="X70" s="197">
        <v>1.79</v>
      </c>
      <c r="Y70" s="197">
        <v>9.15</v>
      </c>
      <c r="Z70" s="197">
        <v>3.28</v>
      </c>
      <c r="AA70" s="197">
        <v>1.0900000000000001</v>
      </c>
      <c r="AB70" s="197">
        <v>0</v>
      </c>
      <c r="AC70" s="197">
        <v>10.66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34.700000000000003</v>
      </c>
      <c r="AJ70" s="197">
        <v>0</v>
      </c>
      <c r="AK70" s="197">
        <v>3.31</v>
      </c>
      <c r="AL70" s="197">
        <v>0</v>
      </c>
      <c r="AM70" s="197">
        <v>23.93</v>
      </c>
      <c r="AN70" s="197">
        <v>0</v>
      </c>
      <c r="AO70" s="197">
        <v>180.53</v>
      </c>
      <c r="AP70" s="197">
        <v>0</v>
      </c>
    </row>
    <row r="71" spans="1:42">
      <c r="A71" t="s">
        <v>113</v>
      </c>
      <c r="B71" s="197">
        <v>0</v>
      </c>
      <c r="C71" s="197">
        <v>13.53</v>
      </c>
      <c r="D71" s="197">
        <v>0</v>
      </c>
      <c r="E71" s="197">
        <v>0</v>
      </c>
      <c r="F71" s="197">
        <v>21.26</v>
      </c>
      <c r="G71" s="197">
        <v>0</v>
      </c>
      <c r="H71" s="197">
        <v>0</v>
      </c>
      <c r="I71" s="197">
        <v>26.9</v>
      </c>
      <c r="J71" s="197">
        <v>0</v>
      </c>
      <c r="K71" s="197">
        <v>0.37</v>
      </c>
      <c r="L71" s="197">
        <v>388.32</v>
      </c>
      <c r="M71" s="197">
        <v>1.08</v>
      </c>
      <c r="N71" s="197">
        <v>1.43</v>
      </c>
      <c r="O71" s="197">
        <v>0</v>
      </c>
      <c r="P71" s="197">
        <v>1.24</v>
      </c>
      <c r="Q71" s="197">
        <v>0.26</v>
      </c>
      <c r="R71" s="197">
        <v>0.51</v>
      </c>
      <c r="S71" s="197">
        <v>0.32</v>
      </c>
      <c r="T71" s="197">
        <v>0</v>
      </c>
      <c r="U71" s="197">
        <v>1.02</v>
      </c>
      <c r="V71" s="197">
        <v>0</v>
      </c>
      <c r="W71" s="197">
        <v>0</v>
      </c>
      <c r="X71" s="197">
        <v>1.79</v>
      </c>
      <c r="Y71" s="197">
        <v>9.15</v>
      </c>
      <c r="Z71" s="197">
        <v>3.28</v>
      </c>
      <c r="AA71" s="197">
        <v>1.0900000000000001</v>
      </c>
      <c r="AB71" s="197">
        <v>0</v>
      </c>
      <c r="AC71" s="197">
        <v>10.66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34.700000000000003</v>
      </c>
      <c r="AJ71" s="197">
        <v>0</v>
      </c>
      <c r="AK71" s="197">
        <v>3.72</v>
      </c>
      <c r="AL71" s="197">
        <v>0</v>
      </c>
      <c r="AM71" s="197">
        <v>23.93</v>
      </c>
      <c r="AN71" s="197">
        <v>0</v>
      </c>
      <c r="AO71" s="197">
        <v>180.53</v>
      </c>
      <c r="AP71" s="197">
        <v>0</v>
      </c>
    </row>
    <row r="72" spans="1:42">
      <c r="A72" t="s">
        <v>114</v>
      </c>
      <c r="B72" s="197">
        <v>0</v>
      </c>
      <c r="C72" s="197">
        <v>13.53</v>
      </c>
      <c r="D72" s="197">
        <v>0</v>
      </c>
      <c r="E72" s="197">
        <v>0</v>
      </c>
      <c r="F72" s="197">
        <v>21.26</v>
      </c>
      <c r="G72" s="197">
        <v>0</v>
      </c>
      <c r="H72" s="197">
        <v>0</v>
      </c>
      <c r="I72" s="197">
        <v>26.9</v>
      </c>
      <c r="J72" s="197">
        <v>0</v>
      </c>
      <c r="K72" s="197">
        <v>0.37</v>
      </c>
      <c r="L72" s="197">
        <v>388.32</v>
      </c>
      <c r="M72" s="197">
        <v>1.08</v>
      </c>
      <c r="N72" s="197">
        <v>1.43</v>
      </c>
      <c r="O72" s="197">
        <v>0</v>
      </c>
      <c r="P72" s="197">
        <v>1.24</v>
      </c>
      <c r="Q72" s="197">
        <v>0.26</v>
      </c>
      <c r="R72" s="197">
        <v>0.51</v>
      </c>
      <c r="S72" s="197">
        <v>0.32</v>
      </c>
      <c r="T72" s="197">
        <v>0</v>
      </c>
      <c r="U72" s="197">
        <v>1.02</v>
      </c>
      <c r="V72" s="197">
        <v>0</v>
      </c>
      <c r="W72" s="197">
        <v>0</v>
      </c>
      <c r="X72" s="197">
        <v>1.79</v>
      </c>
      <c r="Y72" s="197">
        <v>9.15</v>
      </c>
      <c r="Z72" s="197">
        <v>3.28</v>
      </c>
      <c r="AA72" s="197">
        <v>1.0900000000000001</v>
      </c>
      <c r="AB72" s="197">
        <v>0</v>
      </c>
      <c r="AC72" s="197">
        <v>10.66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34.700000000000003</v>
      </c>
      <c r="AJ72" s="197">
        <v>0</v>
      </c>
      <c r="AK72" s="197">
        <v>3.93</v>
      </c>
      <c r="AL72" s="197">
        <v>0</v>
      </c>
      <c r="AM72" s="197">
        <v>23.93</v>
      </c>
      <c r="AN72" s="197">
        <v>0</v>
      </c>
      <c r="AO72" s="197">
        <v>180.53</v>
      </c>
      <c r="AP72" s="197">
        <v>0</v>
      </c>
    </row>
    <row r="73" spans="1:42">
      <c r="A73" t="s">
        <v>115</v>
      </c>
      <c r="B73" s="197">
        <v>0</v>
      </c>
      <c r="C73" s="197">
        <v>13.53</v>
      </c>
      <c r="D73" s="197">
        <v>0</v>
      </c>
      <c r="E73" s="197">
        <v>0</v>
      </c>
      <c r="F73" s="197">
        <v>21.26</v>
      </c>
      <c r="G73" s="197">
        <v>0</v>
      </c>
      <c r="H73" s="197">
        <v>0</v>
      </c>
      <c r="I73" s="197">
        <v>26.9</v>
      </c>
      <c r="J73" s="197">
        <v>0</v>
      </c>
      <c r="K73" s="197">
        <v>0.37</v>
      </c>
      <c r="L73" s="197">
        <v>388.32</v>
      </c>
      <c r="M73" s="197">
        <v>1.08</v>
      </c>
      <c r="N73" s="197">
        <v>1.43</v>
      </c>
      <c r="O73" s="197">
        <v>0</v>
      </c>
      <c r="P73" s="197">
        <v>1.24</v>
      </c>
      <c r="Q73" s="197">
        <v>0.26</v>
      </c>
      <c r="R73" s="197">
        <v>0.51</v>
      </c>
      <c r="S73" s="197">
        <v>0.32</v>
      </c>
      <c r="T73" s="197">
        <v>0</v>
      </c>
      <c r="U73" s="197">
        <v>1.02</v>
      </c>
      <c r="V73" s="197">
        <v>0</v>
      </c>
      <c r="W73" s="197">
        <v>0</v>
      </c>
      <c r="X73" s="197">
        <v>1.79</v>
      </c>
      <c r="Y73" s="197">
        <v>9.15</v>
      </c>
      <c r="Z73" s="197">
        <v>3.28</v>
      </c>
      <c r="AA73" s="197">
        <v>1.0900000000000001</v>
      </c>
      <c r="AB73" s="197">
        <v>0</v>
      </c>
      <c r="AC73" s="197">
        <v>10.66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34.700000000000003</v>
      </c>
      <c r="AJ73" s="197">
        <v>0</v>
      </c>
      <c r="AK73" s="197">
        <v>4.3499999999999996</v>
      </c>
      <c r="AL73" s="197">
        <v>0</v>
      </c>
      <c r="AM73" s="197">
        <v>23.93</v>
      </c>
      <c r="AN73" s="197">
        <v>0</v>
      </c>
      <c r="AO73" s="197">
        <v>180.53</v>
      </c>
      <c r="AP73" s="197">
        <v>0</v>
      </c>
    </row>
    <row r="74" spans="1:42">
      <c r="A74" t="s">
        <v>116</v>
      </c>
      <c r="B74" s="197">
        <v>0</v>
      </c>
      <c r="C74" s="197">
        <v>13.53</v>
      </c>
      <c r="D74" s="197">
        <v>0</v>
      </c>
      <c r="E74" s="197">
        <v>0</v>
      </c>
      <c r="F74" s="197">
        <v>21.26</v>
      </c>
      <c r="G74" s="197">
        <v>0</v>
      </c>
      <c r="H74" s="197">
        <v>0</v>
      </c>
      <c r="I74" s="197">
        <v>26.9</v>
      </c>
      <c r="J74" s="197">
        <v>0</v>
      </c>
      <c r="K74" s="197">
        <v>0.37</v>
      </c>
      <c r="L74" s="197">
        <v>388.32</v>
      </c>
      <c r="M74" s="197">
        <v>1.08</v>
      </c>
      <c r="N74" s="197">
        <v>1.43</v>
      </c>
      <c r="O74" s="197">
        <v>0</v>
      </c>
      <c r="P74" s="197">
        <v>1.24</v>
      </c>
      <c r="Q74" s="197">
        <v>0.26</v>
      </c>
      <c r="R74" s="197">
        <v>0.51</v>
      </c>
      <c r="S74" s="197">
        <v>0.32</v>
      </c>
      <c r="T74" s="197">
        <v>0</v>
      </c>
      <c r="U74" s="197">
        <v>1.02</v>
      </c>
      <c r="V74" s="197">
        <v>0</v>
      </c>
      <c r="W74" s="197">
        <v>0</v>
      </c>
      <c r="X74" s="197">
        <v>1.79</v>
      </c>
      <c r="Y74" s="197">
        <v>9.15</v>
      </c>
      <c r="Z74" s="197">
        <v>3.28</v>
      </c>
      <c r="AA74" s="197">
        <v>1.0900000000000001</v>
      </c>
      <c r="AB74" s="197">
        <v>0</v>
      </c>
      <c r="AC74" s="197">
        <v>10.66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34.700000000000003</v>
      </c>
      <c r="AJ74" s="197">
        <v>0</v>
      </c>
      <c r="AK74" s="197">
        <v>4.1399999999999997</v>
      </c>
      <c r="AL74" s="197">
        <v>0</v>
      </c>
      <c r="AM74" s="197">
        <v>23.93</v>
      </c>
      <c r="AN74" s="197">
        <v>0</v>
      </c>
      <c r="AO74" s="197">
        <v>180.53</v>
      </c>
      <c r="AP74" s="197">
        <v>0</v>
      </c>
    </row>
    <row r="75" spans="1:42">
      <c r="A75" t="s">
        <v>117</v>
      </c>
      <c r="B75" s="197">
        <v>0</v>
      </c>
      <c r="C75" s="197">
        <v>13.53</v>
      </c>
      <c r="D75" s="197">
        <v>0</v>
      </c>
      <c r="E75" s="197">
        <v>0</v>
      </c>
      <c r="F75" s="197">
        <v>21.26</v>
      </c>
      <c r="G75" s="197">
        <v>0</v>
      </c>
      <c r="H75" s="197">
        <v>0</v>
      </c>
      <c r="I75" s="197">
        <v>26.9</v>
      </c>
      <c r="J75" s="197">
        <v>0</v>
      </c>
      <c r="K75" s="197">
        <v>0.37</v>
      </c>
      <c r="L75" s="197">
        <v>388.32</v>
      </c>
      <c r="M75" s="197">
        <v>1.1100000000000001</v>
      </c>
      <c r="N75" s="197">
        <v>1.43</v>
      </c>
      <c r="O75" s="197">
        <v>0</v>
      </c>
      <c r="P75" s="197">
        <v>1.35</v>
      </c>
      <c r="Q75" s="197">
        <v>0.26</v>
      </c>
      <c r="R75" s="197">
        <v>0.51</v>
      </c>
      <c r="S75" s="197">
        <v>0.32</v>
      </c>
      <c r="T75" s="197">
        <v>0</v>
      </c>
      <c r="U75" s="197">
        <v>1.02</v>
      </c>
      <c r="V75" s="197">
        <v>0</v>
      </c>
      <c r="W75" s="197">
        <v>0</v>
      </c>
      <c r="X75" s="197">
        <v>1.79</v>
      </c>
      <c r="Y75" s="197">
        <v>9.15</v>
      </c>
      <c r="Z75" s="197">
        <v>3.28</v>
      </c>
      <c r="AA75" s="197">
        <v>1.0900000000000001</v>
      </c>
      <c r="AB75" s="197">
        <v>0</v>
      </c>
      <c r="AC75" s="197">
        <v>10.66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35.479999999999997</v>
      </c>
      <c r="AJ75" s="197">
        <v>0</v>
      </c>
      <c r="AK75" s="197">
        <v>4.3499999999999996</v>
      </c>
      <c r="AL75" s="197">
        <v>0</v>
      </c>
      <c r="AM75" s="197">
        <v>23.93</v>
      </c>
      <c r="AN75" s="197">
        <v>0</v>
      </c>
      <c r="AO75" s="197">
        <v>180.53</v>
      </c>
      <c r="AP75" s="197">
        <v>0</v>
      </c>
    </row>
    <row r="76" spans="1:42">
      <c r="A76" t="s">
        <v>118</v>
      </c>
      <c r="B76" s="197">
        <v>0</v>
      </c>
      <c r="C76" s="197">
        <v>13.53</v>
      </c>
      <c r="D76" s="197">
        <v>0</v>
      </c>
      <c r="E76" s="197">
        <v>0</v>
      </c>
      <c r="F76" s="197">
        <v>21.26</v>
      </c>
      <c r="G76" s="197">
        <v>0</v>
      </c>
      <c r="H76" s="197">
        <v>0</v>
      </c>
      <c r="I76" s="197">
        <v>26.9</v>
      </c>
      <c r="J76" s="197">
        <v>0</v>
      </c>
      <c r="K76" s="197">
        <v>0.37</v>
      </c>
      <c r="L76" s="197">
        <v>388.32</v>
      </c>
      <c r="M76" s="197">
        <v>1.1100000000000001</v>
      </c>
      <c r="N76" s="197">
        <v>1.43</v>
      </c>
      <c r="O76" s="197">
        <v>0</v>
      </c>
      <c r="P76" s="197">
        <v>1.35</v>
      </c>
      <c r="Q76" s="197">
        <v>0.26</v>
      </c>
      <c r="R76" s="197">
        <v>0.51</v>
      </c>
      <c r="S76" s="197">
        <v>0.32</v>
      </c>
      <c r="T76" s="197">
        <v>0</v>
      </c>
      <c r="U76" s="197">
        <v>1.02</v>
      </c>
      <c r="V76" s="197">
        <v>0</v>
      </c>
      <c r="W76" s="197">
        <v>0</v>
      </c>
      <c r="X76" s="197">
        <v>1.79</v>
      </c>
      <c r="Y76" s="197">
        <v>9.15</v>
      </c>
      <c r="Z76" s="197">
        <v>3.28</v>
      </c>
      <c r="AA76" s="197">
        <v>1.0900000000000001</v>
      </c>
      <c r="AB76" s="197">
        <v>0</v>
      </c>
      <c r="AC76" s="197">
        <v>10.66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35.479999999999997</v>
      </c>
      <c r="AJ76" s="197">
        <v>0</v>
      </c>
      <c r="AK76" s="197">
        <v>4.3499999999999996</v>
      </c>
      <c r="AL76" s="197">
        <v>0</v>
      </c>
      <c r="AM76" s="197">
        <v>23.93</v>
      </c>
      <c r="AN76" s="197">
        <v>0</v>
      </c>
      <c r="AO76" s="197">
        <v>180.53</v>
      </c>
      <c r="AP76" s="197">
        <v>0</v>
      </c>
    </row>
    <row r="77" spans="1:42">
      <c r="A77" t="s">
        <v>119</v>
      </c>
      <c r="B77" s="197">
        <v>0</v>
      </c>
      <c r="C77" s="197">
        <v>13.53</v>
      </c>
      <c r="D77" s="197">
        <v>0</v>
      </c>
      <c r="E77" s="197">
        <v>0</v>
      </c>
      <c r="F77" s="197">
        <v>21.26</v>
      </c>
      <c r="G77" s="197">
        <v>0</v>
      </c>
      <c r="H77" s="197">
        <v>0</v>
      </c>
      <c r="I77" s="197">
        <v>26.9</v>
      </c>
      <c r="J77" s="197">
        <v>0</v>
      </c>
      <c r="K77" s="197">
        <v>0.37</v>
      </c>
      <c r="L77" s="197">
        <v>388.32</v>
      </c>
      <c r="M77" s="197">
        <v>1.1100000000000001</v>
      </c>
      <c r="N77" s="197">
        <v>1.43</v>
      </c>
      <c r="O77" s="197">
        <v>0</v>
      </c>
      <c r="P77" s="197">
        <v>1.35</v>
      </c>
      <c r="Q77" s="197">
        <v>0.26</v>
      </c>
      <c r="R77" s="197">
        <v>0.51</v>
      </c>
      <c r="S77" s="197">
        <v>0.32</v>
      </c>
      <c r="T77" s="197">
        <v>0</v>
      </c>
      <c r="U77" s="197">
        <v>1.02</v>
      </c>
      <c r="V77" s="197">
        <v>0</v>
      </c>
      <c r="W77" s="197">
        <v>0</v>
      </c>
      <c r="X77" s="197">
        <v>1.79</v>
      </c>
      <c r="Y77" s="197">
        <v>9.15</v>
      </c>
      <c r="Z77" s="197">
        <v>3.28</v>
      </c>
      <c r="AA77" s="197">
        <v>1.0900000000000001</v>
      </c>
      <c r="AB77" s="197">
        <v>0</v>
      </c>
      <c r="AC77" s="197">
        <v>10.66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35.479999999999997</v>
      </c>
      <c r="AJ77" s="197">
        <v>0</v>
      </c>
      <c r="AK77" s="197">
        <v>4.3499999999999996</v>
      </c>
      <c r="AL77" s="197">
        <v>0</v>
      </c>
      <c r="AM77" s="197">
        <v>23.93</v>
      </c>
      <c r="AN77" s="197">
        <v>0</v>
      </c>
      <c r="AO77" s="197">
        <v>180.53</v>
      </c>
      <c r="AP77" s="197">
        <v>0</v>
      </c>
    </row>
    <row r="78" spans="1:42">
      <c r="A78" t="s">
        <v>120</v>
      </c>
      <c r="B78" s="197">
        <v>0</v>
      </c>
      <c r="C78" s="197">
        <v>13.53</v>
      </c>
      <c r="D78" s="197">
        <v>0</v>
      </c>
      <c r="E78" s="197">
        <v>0</v>
      </c>
      <c r="F78" s="197">
        <v>21.26</v>
      </c>
      <c r="G78" s="197">
        <v>0</v>
      </c>
      <c r="H78" s="197">
        <v>0</v>
      </c>
      <c r="I78" s="197">
        <v>26.9</v>
      </c>
      <c r="J78" s="197">
        <v>0</v>
      </c>
      <c r="K78" s="197">
        <v>0.37</v>
      </c>
      <c r="L78" s="197">
        <v>388.32</v>
      </c>
      <c r="M78" s="197">
        <v>1.1100000000000001</v>
      </c>
      <c r="N78" s="197">
        <v>1.43</v>
      </c>
      <c r="O78" s="197">
        <v>0</v>
      </c>
      <c r="P78" s="197">
        <v>1.35</v>
      </c>
      <c r="Q78" s="197">
        <v>0.26</v>
      </c>
      <c r="R78" s="197">
        <v>0.51</v>
      </c>
      <c r="S78" s="197">
        <v>0.32</v>
      </c>
      <c r="T78" s="197">
        <v>0</v>
      </c>
      <c r="U78" s="197">
        <v>1.02</v>
      </c>
      <c r="V78" s="197">
        <v>0</v>
      </c>
      <c r="W78" s="197">
        <v>0</v>
      </c>
      <c r="X78" s="197">
        <v>1.79</v>
      </c>
      <c r="Y78" s="197">
        <v>9.15</v>
      </c>
      <c r="Z78" s="197">
        <v>3.28</v>
      </c>
      <c r="AA78" s="197">
        <v>1.0900000000000001</v>
      </c>
      <c r="AB78" s="197">
        <v>0</v>
      </c>
      <c r="AC78" s="197">
        <v>10.66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35.479999999999997</v>
      </c>
      <c r="AJ78" s="197">
        <v>0</v>
      </c>
      <c r="AK78" s="197">
        <v>4.3499999999999996</v>
      </c>
      <c r="AL78" s="197">
        <v>0</v>
      </c>
      <c r="AM78" s="197">
        <v>23.93</v>
      </c>
      <c r="AN78" s="197">
        <v>0</v>
      </c>
      <c r="AO78" s="197">
        <v>180.53</v>
      </c>
      <c r="AP78" s="197">
        <v>0</v>
      </c>
    </row>
    <row r="79" spans="1:42">
      <c r="A79" t="s">
        <v>121</v>
      </c>
      <c r="B79" s="197">
        <v>0</v>
      </c>
      <c r="C79" s="197">
        <v>13.59</v>
      </c>
      <c r="D79" s="197">
        <v>0</v>
      </c>
      <c r="E79" s="197">
        <v>0</v>
      </c>
      <c r="F79" s="197">
        <v>21.26</v>
      </c>
      <c r="G79" s="197">
        <v>0</v>
      </c>
      <c r="H79" s="197">
        <v>0</v>
      </c>
      <c r="I79" s="197">
        <v>26.9</v>
      </c>
      <c r="J79" s="197">
        <v>0</v>
      </c>
      <c r="K79" s="197">
        <v>0.37</v>
      </c>
      <c r="L79" s="197">
        <v>388.32</v>
      </c>
      <c r="M79" s="197">
        <v>1.1100000000000001</v>
      </c>
      <c r="N79" s="197">
        <v>1.43</v>
      </c>
      <c r="O79" s="197">
        <v>0</v>
      </c>
      <c r="P79" s="197">
        <v>1.35</v>
      </c>
      <c r="Q79" s="197">
        <v>0.26</v>
      </c>
      <c r="R79" s="197">
        <v>0.51</v>
      </c>
      <c r="S79" s="197">
        <v>0.32</v>
      </c>
      <c r="T79" s="197">
        <v>0</v>
      </c>
      <c r="U79" s="197">
        <v>1.02</v>
      </c>
      <c r="V79" s="197">
        <v>0</v>
      </c>
      <c r="W79" s="197">
        <v>0</v>
      </c>
      <c r="X79" s="197">
        <v>1.79</v>
      </c>
      <c r="Y79" s="197">
        <v>9.15</v>
      </c>
      <c r="Z79" s="197">
        <v>3.28</v>
      </c>
      <c r="AA79" s="197">
        <v>1.0900000000000001</v>
      </c>
      <c r="AB79" s="197">
        <v>0</v>
      </c>
      <c r="AC79" s="197">
        <v>10.66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35.479999999999997</v>
      </c>
      <c r="AJ79" s="197">
        <v>0</v>
      </c>
      <c r="AK79" s="197">
        <v>4.3499999999999996</v>
      </c>
      <c r="AL79" s="197">
        <v>0</v>
      </c>
      <c r="AM79" s="197">
        <v>23.93</v>
      </c>
      <c r="AN79" s="197">
        <v>0</v>
      </c>
      <c r="AO79" s="197">
        <v>180.53</v>
      </c>
      <c r="AP79" s="197">
        <v>0</v>
      </c>
    </row>
    <row r="80" spans="1:42">
      <c r="A80" t="s">
        <v>122</v>
      </c>
      <c r="B80" s="197">
        <v>0</v>
      </c>
      <c r="C80" s="197">
        <v>13.59</v>
      </c>
      <c r="D80" s="197">
        <v>0</v>
      </c>
      <c r="E80" s="197">
        <v>0</v>
      </c>
      <c r="F80" s="197">
        <v>21.26</v>
      </c>
      <c r="G80" s="197">
        <v>0</v>
      </c>
      <c r="H80" s="197">
        <v>0</v>
      </c>
      <c r="I80" s="197">
        <v>27.24</v>
      </c>
      <c r="J80" s="197">
        <v>0</v>
      </c>
      <c r="K80" s="197">
        <v>0.37</v>
      </c>
      <c r="L80" s="197">
        <v>388.32</v>
      </c>
      <c r="M80" s="197">
        <v>1.1100000000000001</v>
      </c>
      <c r="N80" s="197">
        <v>1.43</v>
      </c>
      <c r="O80" s="197">
        <v>0</v>
      </c>
      <c r="P80" s="197">
        <v>1.35</v>
      </c>
      <c r="Q80" s="197">
        <v>0.26</v>
      </c>
      <c r="R80" s="197">
        <v>0.51</v>
      </c>
      <c r="S80" s="197">
        <v>0.32</v>
      </c>
      <c r="T80" s="197">
        <v>0</v>
      </c>
      <c r="U80" s="197">
        <v>1.02</v>
      </c>
      <c r="V80" s="197">
        <v>0</v>
      </c>
      <c r="W80" s="197">
        <v>0</v>
      </c>
      <c r="X80" s="197">
        <v>1.79</v>
      </c>
      <c r="Y80" s="197">
        <v>9.15</v>
      </c>
      <c r="Z80" s="197">
        <v>3.28</v>
      </c>
      <c r="AA80" s="197">
        <v>1.0900000000000001</v>
      </c>
      <c r="AB80" s="197">
        <v>0</v>
      </c>
      <c r="AC80" s="197">
        <v>10.66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35.479999999999997</v>
      </c>
      <c r="AJ80" s="197">
        <v>0</v>
      </c>
      <c r="AK80" s="197">
        <v>4.3499999999999996</v>
      </c>
      <c r="AL80" s="197">
        <v>0</v>
      </c>
      <c r="AM80" s="197">
        <v>23.93</v>
      </c>
      <c r="AN80" s="197">
        <v>0</v>
      </c>
      <c r="AO80" s="197">
        <v>180.53</v>
      </c>
      <c r="AP80" s="197">
        <v>0</v>
      </c>
    </row>
    <row r="81" spans="1:42">
      <c r="A81" t="s">
        <v>123</v>
      </c>
      <c r="B81" s="197">
        <v>0</v>
      </c>
      <c r="C81" s="197">
        <v>13.59</v>
      </c>
      <c r="D81" s="197">
        <v>0</v>
      </c>
      <c r="E81" s="197">
        <v>0</v>
      </c>
      <c r="F81" s="197">
        <v>21.26</v>
      </c>
      <c r="G81" s="197">
        <v>0</v>
      </c>
      <c r="H81" s="197">
        <v>0</v>
      </c>
      <c r="I81" s="197">
        <v>27.24</v>
      </c>
      <c r="J81" s="197">
        <v>0</v>
      </c>
      <c r="K81" s="197">
        <v>0.37</v>
      </c>
      <c r="L81" s="197">
        <v>388.32</v>
      </c>
      <c r="M81" s="197">
        <v>1.1100000000000001</v>
      </c>
      <c r="N81" s="197">
        <v>1.43</v>
      </c>
      <c r="O81" s="197">
        <v>0</v>
      </c>
      <c r="P81" s="197">
        <v>1.23</v>
      </c>
      <c r="Q81" s="197">
        <v>0.26</v>
      </c>
      <c r="R81" s="197">
        <v>0.51</v>
      </c>
      <c r="S81" s="197">
        <v>0.32</v>
      </c>
      <c r="T81" s="197">
        <v>0</v>
      </c>
      <c r="U81" s="197">
        <v>1.02</v>
      </c>
      <c r="V81" s="197">
        <v>0</v>
      </c>
      <c r="W81" s="197">
        <v>0</v>
      </c>
      <c r="X81" s="197">
        <v>1.79</v>
      </c>
      <c r="Y81" s="197">
        <v>9.15</v>
      </c>
      <c r="Z81" s="197">
        <v>3.28</v>
      </c>
      <c r="AA81" s="197">
        <v>1.0900000000000001</v>
      </c>
      <c r="AB81" s="197">
        <v>0</v>
      </c>
      <c r="AC81" s="197">
        <v>10.66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35.479999999999997</v>
      </c>
      <c r="AJ81" s="197">
        <v>0</v>
      </c>
      <c r="AK81" s="197">
        <v>4.3499999999999996</v>
      </c>
      <c r="AL81" s="197">
        <v>0</v>
      </c>
      <c r="AM81" s="197">
        <v>23.93</v>
      </c>
      <c r="AN81" s="197">
        <v>0</v>
      </c>
      <c r="AO81" s="197">
        <v>180.53</v>
      </c>
      <c r="AP81" s="197">
        <v>0</v>
      </c>
    </row>
    <row r="82" spans="1:42">
      <c r="A82" t="s">
        <v>124</v>
      </c>
      <c r="B82" s="197">
        <v>0</v>
      </c>
      <c r="C82" s="197">
        <v>13.59</v>
      </c>
      <c r="D82" s="197">
        <v>0</v>
      </c>
      <c r="E82" s="197">
        <v>0</v>
      </c>
      <c r="F82" s="197">
        <v>21.26</v>
      </c>
      <c r="G82" s="197">
        <v>0</v>
      </c>
      <c r="H82" s="197">
        <v>0</v>
      </c>
      <c r="I82" s="197">
        <v>27.24</v>
      </c>
      <c r="J82" s="197">
        <v>0</v>
      </c>
      <c r="K82" s="197">
        <v>0.37</v>
      </c>
      <c r="L82" s="197">
        <v>388.32</v>
      </c>
      <c r="M82" s="197">
        <v>1.1100000000000001</v>
      </c>
      <c r="N82" s="197">
        <v>1.43</v>
      </c>
      <c r="O82" s="197">
        <v>0</v>
      </c>
      <c r="P82" s="197">
        <v>1.24</v>
      </c>
      <c r="Q82" s="197">
        <v>0.26</v>
      </c>
      <c r="R82" s="197">
        <v>0.51</v>
      </c>
      <c r="S82" s="197">
        <v>0.32</v>
      </c>
      <c r="T82" s="197">
        <v>0</v>
      </c>
      <c r="U82" s="197">
        <v>1.02</v>
      </c>
      <c r="V82" s="197">
        <v>0</v>
      </c>
      <c r="W82" s="197">
        <v>0</v>
      </c>
      <c r="X82" s="197">
        <v>1.79</v>
      </c>
      <c r="Y82" s="197">
        <v>9.15</v>
      </c>
      <c r="Z82" s="197">
        <v>3.28</v>
      </c>
      <c r="AA82" s="197">
        <v>1.0900000000000001</v>
      </c>
      <c r="AB82" s="197">
        <v>0</v>
      </c>
      <c r="AC82" s="197">
        <v>10.66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35.479999999999997</v>
      </c>
      <c r="AJ82" s="197">
        <v>0</v>
      </c>
      <c r="AK82" s="197">
        <v>4.3499999999999996</v>
      </c>
      <c r="AL82" s="197">
        <v>0</v>
      </c>
      <c r="AM82" s="197">
        <v>23.93</v>
      </c>
      <c r="AN82" s="197">
        <v>0</v>
      </c>
      <c r="AO82" s="197">
        <v>180.53</v>
      </c>
      <c r="AP82" s="197">
        <v>0</v>
      </c>
    </row>
    <row r="83" spans="1:42">
      <c r="A83" t="s">
        <v>125</v>
      </c>
      <c r="B83" s="197">
        <v>0</v>
      </c>
      <c r="C83" s="197">
        <v>13.59</v>
      </c>
      <c r="D83" s="197">
        <v>0</v>
      </c>
      <c r="E83" s="197">
        <v>0</v>
      </c>
      <c r="F83" s="197">
        <v>21.26</v>
      </c>
      <c r="G83" s="197">
        <v>0</v>
      </c>
      <c r="H83" s="197">
        <v>0</v>
      </c>
      <c r="I83" s="197">
        <v>27.24</v>
      </c>
      <c r="J83" s="197">
        <v>0</v>
      </c>
      <c r="K83" s="197">
        <v>0.37</v>
      </c>
      <c r="L83" s="197">
        <v>444.03</v>
      </c>
      <c r="M83" s="197">
        <v>1.1100000000000001</v>
      </c>
      <c r="N83" s="197">
        <v>1.43</v>
      </c>
      <c r="O83" s="197">
        <v>0</v>
      </c>
      <c r="P83" s="197">
        <v>1.24</v>
      </c>
      <c r="Q83" s="197">
        <v>0.26</v>
      </c>
      <c r="R83" s="197">
        <v>0.51</v>
      </c>
      <c r="S83" s="197">
        <v>0.32</v>
      </c>
      <c r="T83" s="197">
        <v>0</v>
      </c>
      <c r="U83" s="197">
        <v>1.02</v>
      </c>
      <c r="V83" s="197">
        <v>0</v>
      </c>
      <c r="W83" s="197">
        <v>0</v>
      </c>
      <c r="X83" s="197">
        <v>1.79</v>
      </c>
      <c r="Y83" s="197">
        <v>9.15</v>
      </c>
      <c r="Z83" s="197">
        <v>3.28</v>
      </c>
      <c r="AA83" s="197">
        <v>1.0900000000000001</v>
      </c>
      <c r="AB83" s="197">
        <v>0</v>
      </c>
      <c r="AC83" s="197">
        <v>10.52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35.479999999999997</v>
      </c>
      <c r="AJ83" s="197">
        <v>0</v>
      </c>
      <c r="AK83" s="197">
        <v>4.3499999999999996</v>
      </c>
      <c r="AL83" s="197">
        <v>0</v>
      </c>
      <c r="AM83" s="197">
        <v>23.93</v>
      </c>
      <c r="AN83" s="197">
        <v>0</v>
      </c>
      <c r="AO83" s="197">
        <v>180.53</v>
      </c>
      <c r="AP83" s="197">
        <v>0</v>
      </c>
    </row>
    <row r="84" spans="1:42">
      <c r="A84" t="s">
        <v>126</v>
      </c>
      <c r="B84" s="197">
        <v>0</v>
      </c>
      <c r="C84" s="197">
        <v>13.59</v>
      </c>
      <c r="D84" s="197">
        <v>0</v>
      </c>
      <c r="E84" s="197">
        <v>0</v>
      </c>
      <c r="F84" s="197">
        <v>21.26</v>
      </c>
      <c r="G84" s="197">
        <v>0</v>
      </c>
      <c r="H84" s="197">
        <v>0</v>
      </c>
      <c r="I84" s="197">
        <v>27.24</v>
      </c>
      <c r="J84" s="197">
        <v>0</v>
      </c>
      <c r="K84" s="197">
        <v>7.49</v>
      </c>
      <c r="L84" s="197">
        <v>477.65</v>
      </c>
      <c r="M84" s="197">
        <v>1.1100000000000001</v>
      </c>
      <c r="N84" s="197">
        <v>1.43</v>
      </c>
      <c r="O84" s="197">
        <v>0</v>
      </c>
      <c r="P84" s="197">
        <v>1.24</v>
      </c>
      <c r="Q84" s="197">
        <v>0.26</v>
      </c>
      <c r="R84" s="197">
        <v>0.51</v>
      </c>
      <c r="S84" s="197">
        <v>0.32</v>
      </c>
      <c r="T84" s="197">
        <v>0</v>
      </c>
      <c r="U84" s="197">
        <v>1.02</v>
      </c>
      <c r="V84" s="197">
        <v>0</v>
      </c>
      <c r="W84" s="197">
        <v>0</v>
      </c>
      <c r="X84" s="197">
        <v>1.79</v>
      </c>
      <c r="Y84" s="197">
        <v>9.15</v>
      </c>
      <c r="Z84" s="197">
        <v>3.28</v>
      </c>
      <c r="AA84" s="197">
        <v>1.0900000000000001</v>
      </c>
      <c r="AB84" s="197">
        <v>0</v>
      </c>
      <c r="AC84" s="197">
        <v>10.52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35.479999999999997</v>
      </c>
      <c r="AJ84" s="197">
        <v>0</v>
      </c>
      <c r="AK84" s="197">
        <v>4.3499999999999996</v>
      </c>
      <c r="AL84" s="197">
        <v>0</v>
      </c>
      <c r="AM84" s="197">
        <v>23.93</v>
      </c>
      <c r="AN84" s="197">
        <v>0</v>
      </c>
      <c r="AO84" s="197">
        <v>180.53</v>
      </c>
      <c r="AP84" s="197">
        <v>0</v>
      </c>
    </row>
    <row r="85" spans="1:42">
      <c r="A85" t="s">
        <v>127</v>
      </c>
      <c r="B85" s="197">
        <v>0</v>
      </c>
      <c r="C85" s="197">
        <v>13.59</v>
      </c>
      <c r="D85" s="197">
        <v>0</v>
      </c>
      <c r="E85" s="197">
        <v>0</v>
      </c>
      <c r="F85" s="197">
        <v>21.26</v>
      </c>
      <c r="G85" s="197">
        <v>0</v>
      </c>
      <c r="H85" s="197">
        <v>0</v>
      </c>
      <c r="I85" s="197">
        <v>27.24</v>
      </c>
      <c r="J85" s="197">
        <v>0</v>
      </c>
      <c r="K85" s="197">
        <v>7.49</v>
      </c>
      <c r="L85" s="197">
        <v>477.65</v>
      </c>
      <c r="M85" s="197">
        <v>1.1100000000000001</v>
      </c>
      <c r="N85" s="197">
        <v>1.43</v>
      </c>
      <c r="O85" s="197">
        <v>0</v>
      </c>
      <c r="P85" s="197">
        <v>1.23</v>
      </c>
      <c r="Q85" s="197">
        <v>0.26</v>
      </c>
      <c r="R85" s="197">
        <v>0.51</v>
      </c>
      <c r="S85" s="197">
        <v>0.32</v>
      </c>
      <c r="T85" s="197">
        <v>0</v>
      </c>
      <c r="U85" s="197">
        <v>1.02</v>
      </c>
      <c r="V85" s="197">
        <v>0</v>
      </c>
      <c r="W85" s="197">
        <v>0</v>
      </c>
      <c r="X85" s="197">
        <v>1.79</v>
      </c>
      <c r="Y85" s="197">
        <v>9.15</v>
      </c>
      <c r="Z85" s="197">
        <v>3.28</v>
      </c>
      <c r="AA85" s="197">
        <v>1.0900000000000001</v>
      </c>
      <c r="AB85" s="197">
        <v>0</v>
      </c>
      <c r="AC85" s="197">
        <v>10.52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35.479999999999997</v>
      </c>
      <c r="AJ85" s="197">
        <v>0</v>
      </c>
      <c r="AK85" s="197">
        <v>4.3499999999999996</v>
      </c>
      <c r="AL85" s="197">
        <v>0</v>
      </c>
      <c r="AM85" s="197">
        <v>23.93</v>
      </c>
      <c r="AN85" s="197">
        <v>0</v>
      </c>
      <c r="AO85" s="197">
        <v>180.53</v>
      </c>
      <c r="AP85" s="197">
        <v>0</v>
      </c>
    </row>
    <row r="86" spans="1:42">
      <c r="A86" t="s">
        <v>128</v>
      </c>
      <c r="B86" s="197">
        <v>0</v>
      </c>
      <c r="C86" s="197">
        <v>13.59</v>
      </c>
      <c r="D86" s="197">
        <v>0</v>
      </c>
      <c r="E86" s="197">
        <v>0</v>
      </c>
      <c r="F86" s="197">
        <v>21.26</v>
      </c>
      <c r="G86" s="197">
        <v>0</v>
      </c>
      <c r="H86" s="197">
        <v>0</v>
      </c>
      <c r="I86" s="197">
        <v>27.24</v>
      </c>
      <c r="J86" s="197">
        <v>0</v>
      </c>
      <c r="K86" s="197">
        <v>7.49</v>
      </c>
      <c r="L86" s="197">
        <v>477.65</v>
      </c>
      <c r="M86" s="197">
        <v>1.1100000000000001</v>
      </c>
      <c r="N86" s="197">
        <v>1.43</v>
      </c>
      <c r="O86" s="197">
        <v>0</v>
      </c>
      <c r="P86" s="197">
        <v>1.23</v>
      </c>
      <c r="Q86" s="197">
        <v>0.26</v>
      </c>
      <c r="R86" s="197">
        <v>0.51</v>
      </c>
      <c r="S86" s="197">
        <v>0.32</v>
      </c>
      <c r="T86" s="197">
        <v>0</v>
      </c>
      <c r="U86" s="197">
        <v>1.02</v>
      </c>
      <c r="V86" s="197">
        <v>0</v>
      </c>
      <c r="W86" s="197">
        <v>0</v>
      </c>
      <c r="X86" s="197">
        <v>1.79</v>
      </c>
      <c r="Y86" s="197">
        <v>9.15</v>
      </c>
      <c r="Z86" s="197">
        <v>3.28</v>
      </c>
      <c r="AA86" s="197">
        <v>1.0900000000000001</v>
      </c>
      <c r="AB86" s="197">
        <v>0</v>
      </c>
      <c r="AC86" s="197">
        <v>10.52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35.479999999999997</v>
      </c>
      <c r="AJ86" s="197">
        <v>0</v>
      </c>
      <c r="AK86" s="197">
        <v>4.3499999999999996</v>
      </c>
      <c r="AL86" s="197">
        <v>0</v>
      </c>
      <c r="AM86" s="197">
        <v>23.93</v>
      </c>
      <c r="AN86" s="197">
        <v>0</v>
      </c>
      <c r="AO86" s="197">
        <v>180.53</v>
      </c>
      <c r="AP86" s="197">
        <v>0</v>
      </c>
    </row>
    <row r="87" spans="1:42">
      <c r="A87" t="s">
        <v>129</v>
      </c>
      <c r="B87" s="197">
        <v>0</v>
      </c>
      <c r="C87" s="197">
        <v>13.59</v>
      </c>
      <c r="D87" s="197">
        <v>0</v>
      </c>
      <c r="E87" s="197">
        <v>0</v>
      </c>
      <c r="F87" s="197">
        <v>21.26</v>
      </c>
      <c r="G87" s="197">
        <v>0</v>
      </c>
      <c r="H87" s="197">
        <v>0</v>
      </c>
      <c r="I87" s="197">
        <v>27.24</v>
      </c>
      <c r="J87" s="197">
        <v>0</v>
      </c>
      <c r="K87" s="197">
        <v>9.41</v>
      </c>
      <c r="L87" s="197">
        <v>475.73</v>
      </c>
      <c r="M87" s="197">
        <v>1.1100000000000001</v>
      </c>
      <c r="N87" s="197">
        <v>1.43</v>
      </c>
      <c r="O87" s="197">
        <v>0</v>
      </c>
      <c r="P87" s="197">
        <v>1.23</v>
      </c>
      <c r="Q87" s="197">
        <v>6.69</v>
      </c>
      <c r="R87" s="197">
        <v>9.08</v>
      </c>
      <c r="S87" s="197">
        <v>7.46</v>
      </c>
      <c r="T87" s="197">
        <v>0</v>
      </c>
      <c r="U87" s="197">
        <v>1.66</v>
      </c>
      <c r="V87" s="197">
        <v>0</v>
      </c>
      <c r="W87" s="197">
        <v>0</v>
      </c>
      <c r="X87" s="197">
        <v>1.79</v>
      </c>
      <c r="Y87" s="197">
        <v>9.15</v>
      </c>
      <c r="Z87" s="197">
        <v>3.28</v>
      </c>
      <c r="AA87" s="197">
        <v>6.89</v>
      </c>
      <c r="AB87" s="197">
        <v>0</v>
      </c>
      <c r="AC87" s="197">
        <v>10.52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35.479999999999997</v>
      </c>
      <c r="AJ87" s="197">
        <v>0</v>
      </c>
      <c r="AK87" s="197">
        <v>4.3499999999999996</v>
      </c>
      <c r="AL87" s="197">
        <v>0</v>
      </c>
      <c r="AM87" s="197">
        <v>23.93</v>
      </c>
      <c r="AN87" s="197">
        <v>0</v>
      </c>
      <c r="AO87" s="197">
        <v>180.53</v>
      </c>
      <c r="AP87" s="197">
        <v>0</v>
      </c>
    </row>
    <row r="88" spans="1:42">
      <c r="A88" t="s">
        <v>130</v>
      </c>
      <c r="B88" s="197">
        <v>0</v>
      </c>
      <c r="C88" s="197">
        <v>13.59</v>
      </c>
      <c r="D88" s="197">
        <v>0</v>
      </c>
      <c r="E88" s="197">
        <v>0</v>
      </c>
      <c r="F88" s="197">
        <v>21.26</v>
      </c>
      <c r="G88" s="197">
        <v>0</v>
      </c>
      <c r="H88" s="197">
        <v>0</v>
      </c>
      <c r="I88" s="197">
        <v>27.24</v>
      </c>
      <c r="J88" s="197">
        <v>0</v>
      </c>
      <c r="K88" s="197">
        <v>9.41</v>
      </c>
      <c r="L88" s="197">
        <v>475.73</v>
      </c>
      <c r="M88" s="197">
        <v>1.1100000000000001</v>
      </c>
      <c r="N88" s="197">
        <v>1.43</v>
      </c>
      <c r="O88" s="197">
        <v>0</v>
      </c>
      <c r="P88" s="197">
        <v>1.23</v>
      </c>
      <c r="Q88" s="197">
        <v>6.69</v>
      </c>
      <c r="R88" s="197">
        <v>13.01</v>
      </c>
      <c r="S88" s="197">
        <v>8.1</v>
      </c>
      <c r="T88" s="197">
        <v>0</v>
      </c>
      <c r="U88" s="197">
        <v>1.66</v>
      </c>
      <c r="V88" s="197">
        <v>0</v>
      </c>
      <c r="W88" s="197">
        <v>0</v>
      </c>
      <c r="X88" s="197">
        <v>1.79</v>
      </c>
      <c r="Y88" s="197">
        <v>9.15</v>
      </c>
      <c r="Z88" s="197">
        <v>3.28</v>
      </c>
      <c r="AA88" s="197">
        <v>19.989999999999998</v>
      </c>
      <c r="AB88" s="197">
        <v>0</v>
      </c>
      <c r="AC88" s="197">
        <v>10.52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35.479999999999997</v>
      </c>
      <c r="AJ88" s="197">
        <v>0</v>
      </c>
      <c r="AK88" s="197">
        <v>4.3499999999999996</v>
      </c>
      <c r="AL88" s="197">
        <v>0</v>
      </c>
      <c r="AM88" s="197">
        <v>23.93</v>
      </c>
      <c r="AN88" s="197">
        <v>0</v>
      </c>
      <c r="AO88" s="197">
        <v>180.53</v>
      </c>
      <c r="AP88" s="197">
        <v>0</v>
      </c>
    </row>
    <row r="89" spans="1:42">
      <c r="A89" t="s">
        <v>131</v>
      </c>
      <c r="B89" s="197">
        <v>0</v>
      </c>
      <c r="C89" s="197">
        <v>13.59</v>
      </c>
      <c r="D89" s="197">
        <v>0</v>
      </c>
      <c r="E89" s="197">
        <v>0</v>
      </c>
      <c r="F89" s="197">
        <v>21.26</v>
      </c>
      <c r="G89" s="197">
        <v>0</v>
      </c>
      <c r="H89" s="197">
        <v>0</v>
      </c>
      <c r="I89" s="197">
        <v>27.24</v>
      </c>
      <c r="J89" s="197">
        <v>0</v>
      </c>
      <c r="K89" s="197">
        <v>9.41</v>
      </c>
      <c r="L89" s="197">
        <v>475.73</v>
      </c>
      <c r="M89" s="197">
        <v>1.1100000000000001</v>
      </c>
      <c r="N89" s="197">
        <v>1.43</v>
      </c>
      <c r="O89" s="197">
        <v>0</v>
      </c>
      <c r="P89" s="197">
        <v>1.23</v>
      </c>
      <c r="Q89" s="197">
        <v>6.69</v>
      </c>
      <c r="R89" s="197">
        <v>13.01</v>
      </c>
      <c r="S89" s="197">
        <v>8.1</v>
      </c>
      <c r="T89" s="197">
        <v>0</v>
      </c>
      <c r="U89" s="197">
        <v>1.66</v>
      </c>
      <c r="V89" s="197">
        <v>0</v>
      </c>
      <c r="W89" s="197">
        <v>0</v>
      </c>
      <c r="X89" s="197">
        <v>1.79</v>
      </c>
      <c r="Y89" s="197">
        <v>9.15</v>
      </c>
      <c r="Z89" s="197">
        <v>3.28</v>
      </c>
      <c r="AA89" s="197">
        <v>19.989999999999998</v>
      </c>
      <c r="AB89" s="197">
        <v>0</v>
      </c>
      <c r="AC89" s="197">
        <v>9.92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35.479999999999997</v>
      </c>
      <c r="AJ89" s="197">
        <v>0</v>
      </c>
      <c r="AK89" s="197">
        <v>20.149999999999999</v>
      </c>
      <c r="AL89" s="197">
        <v>0</v>
      </c>
      <c r="AM89" s="197">
        <v>23.93</v>
      </c>
      <c r="AN89" s="197">
        <v>0</v>
      </c>
      <c r="AO89" s="197">
        <v>180.53</v>
      </c>
      <c r="AP89" s="197">
        <v>0</v>
      </c>
    </row>
    <row r="90" spans="1:42">
      <c r="A90" t="s">
        <v>132</v>
      </c>
      <c r="B90" s="197">
        <v>0</v>
      </c>
      <c r="C90" s="197">
        <v>13.59</v>
      </c>
      <c r="D90" s="197">
        <v>0</v>
      </c>
      <c r="E90" s="197">
        <v>0</v>
      </c>
      <c r="F90" s="197">
        <v>21.26</v>
      </c>
      <c r="G90" s="197">
        <v>0</v>
      </c>
      <c r="H90" s="197">
        <v>0</v>
      </c>
      <c r="I90" s="197">
        <v>27.24</v>
      </c>
      <c r="J90" s="197">
        <v>0</v>
      </c>
      <c r="K90" s="197">
        <v>9.41</v>
      </c>
      <c r="L90" s="197">
        <v>475.73</v>
      </c>
      <c r="M90" s="197">
        <v>1.1100000000000001</v>
      </c>
      <c r="N90" s="197">
        <v>1.43</v>
      </c>
      <c r="O90" s="197">
        <v>0</v>
      </c>
      <c r="P90" s="197">
        <v>1.23</v>
      </c>
      <c r="Q90" s="197">
        <v>6.69</v>
      </c>
      <c r="R90" s="197">
        <v>13.01</v>
      </c>
      <c r="S90" s="197">
        <v>8.1</v>
      </c>
      <c r="T90" s="197">
        <v>0</v>
      </c>
      <c r="U90" s="197">
        <v>1.66</v>
      </c>
      <c r="V90" s="197">
        <v>0</v>
      </c>
      <c r="W90" s="197">
        <v>0</v>
      </c>
      <c r="X90" s="197">
        <v>1.79</v>
      </c>
      <c r="Y90" s="197">
        <v>9.15</v>
      </c>
      <c r="Z90" s="197">
        <v>3.28</v>
      </c>
      <c r="AA90" s="197">
        <v>19.989999999999998</v>
      </c>
      <c r="AB90" s="197">
        <v>0</v>
      </c>
      <c r="AC90" s="197">
        <v>9.92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35.479999999999997</v>
      </c>
      <c r="AJ90" s="197">
        <v>0</v>
      </c>
      <c r="AK90" s="197">
        <v>19.829999999999998</v>
      </c>
      <c r="AL90" s="197">
        <v>0</v>
      </c>
      <c r="AM90" s="197">
        <v>23.93</v>
      </c>
      <c r="AN90" s="197">
        <v>0</v>
      </c>
      <c r="AO90" s="197">
        <v>180.53</v>
      </c>
      <c r="AP90" s="197">
        <v>0</v>
      </c>
    </row>
    <row r="91" spans="1:42">
      <c r="A91" t="s">
        <v>133</v>
      </c>
      <c r="B91" s="197">
        <v>0</v>
      </c>
      <c r="C91" s="197">
        <v>13.59</v>
      </c>
      <c r="D91" s="197">
        <v>0</v>
      </c>
      <c r="E91" s="197">
        <v>0</v>
      </c>
      <c r="F91" s="197">
        <v>21.26</v>
      </c>
      <c r="G91" s="197">
        <v>0</v>
      </c>
      <c r="H91" s="197">
        <v>0</v>
      </c>
      <c r="I91" s="197">
        <v>27.91</v>
      </c>
      <c r="J91" s="197">
        <v>0</v>
      </c>
      <c r="K91" s="197">
        <v>9.41</v>
      </c>
      <c r="L91" s="197">
        <v>475.73</v>
      </c>
      <c r="M91" s="197">
        <v>1.1100000000000001</v>
      </c>
      <c r="N91" s="197">
        <v>1.43</v>
      </c>
      <c r="O91" s="197">
        <v>0</v>
      </c>
      <c r="P91" s="197">
        <v>1.23</v>
      </c>
      <c r="Q91" s="197">
        <v>6.69</v>
      </c>
      <c r="R91" s="197">
        <v>13.01</v>
      </c>
      <c r="S91" s="197">
        <v>8.1</v>
      </c>
      <c r="T91" s="197">
        <v>0</v>
      </c>
      <c r="U91" s="197">
        <v>1.66</v>
      </c>
      <c r="V91" s="197">
        <v>0</v>
      </c>
      <c r="W91" s="197">
        <v>0</v>
      </c>
      <c r="X91" s="197">
        <v>1.79</v>
      </c>
      <c r="Y91" s="197">
        <v>9.15</v>
      </c>
      <c r="Z91" s="197">
        <v>3.28</v>
      </c>
      <c r="AA91" s="197">
        <v>19.989999999999998</v>
      </c>
      <c r="AB91" s="197">
        <v>0</v>
      </c>
      <c r="AC91" s="197">
        <v>9.92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35.479999999999997</v>
      </c>
      <c r="AJ91" s="197">
        <v>0</v>
      </c>
      <c r="AK91" s="197">
        <v>19.600000000000001</v>
      </c>
      <c r="AL91" s="197">
        <v>0</v>
      </c>
      <c r="AM91" s="197">
        <v>23.93</v>
      </c>
      <c r="AN91" s="197">
        <v>0</v>
      </c>
      <c r="AO91" s="197">
        <v>180.53</v>
      </c>
      <c r="AP91" s="197">
        <v>0</v>
      </c>
    </row>
    <row r="92" spans="1:42">
      <c r="A92" t="s">
        <v>134</v>
      </c>
      <c r="B92" s="197">
        <v>0</v>
      </c>
      <c r="C92" s="197">
        <v>13.69</v>
      </c>
      <c r="D92" s="197">
        <v>0</v>
      </c>
      <c r="E92" s="197">
        <v>0</v>
      </c>
      <c r="F92" s="197">
        <v>21.26</v>
      </c>
      <c r="G92" s="197">
        <v>0</v>
      </c>
      <c r="H92" s="197">
        <v>0</v>
      </c>
      <c r="I92" s="197">
        <v>27.91</v>
      </c>
      <c r="J92" s="197">
        <v>0</v>
      </c>
      <c r="K92" s="197">
        <v>9.41</v>
      </c>
      <c r="L92" s="197">
        <v>475.73</v>
      </c>
      <c r="M92" s="197">
        <v>1.1100000000000001</v>
      </c>
      <c r="N92" s="197">
        <v>1.43</v>
      </c>
      <c r="O92" s="197">
        <v>0</v>
      </c>
      <c r="P92" s="197">
        <v>1.23</v>
      </c>
      <c r="Q92" s="197">
        <v>6.69</v>
      </c>
      <c r="R92" s="197">
        <v>13.01</v>
      </c>
      <c r="S92" s="197">
        <v>8.1</v>
      </c>
      <c r="T92" s="197">
        <v>0</v>
      </c>
      <c r="U92" s="197">
        <v>1.66</v>
      </c>
      <c r="V92" s="197">
        <v>0</v>
      </c>
      <c r="W92" s="197">
        <v>0</v>
      </c>
      <c r="X92" s="197">
        <v>1.79</v>
      </c>
      <c r="Y92" s="197">
        <v>9.15</v>
      </c>
      <c r="Z92" s="197">
        <v>3.28</v>
      </c>
      <c r="AA92" s="197">
        <v>19.989999999999998</v>
      </c>
      <c r="AB92" s="197">
        <v>0</v>
      </c>
      <c r="AC92" s="197">
        <v>9.92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35.479999999999997</v>
      </c>
      <c r="AJ92" s="197">
        <v>0</v>
      </c>
      <c r="AK92" s="197">
        <v>19.600000000000001</v>
      </c>
      <c r="AL92" s="197">
        <v>0</v>
      </c>
      <c r="AM92" s="197">
        <v>23.93</v>
      </c>
      <c r="AN92" s="197">
        <v>0</v>
      </c>
      <c r="AO92" s="197">
        <v>180.53</v>
      </c>
      <c r="AP92" s="197">
        <v>0</v>
      </c>
    </row>
    <row r="93" spans="1:42">
      <c r="A93" t="s">
        <v>135</v>
      </c>
      <c r="B93" s="197">
        <v>0</v>
      </c>
      <c r="C93" s="197">
        <v>13.69</v>
      </c>
      <c r="D93" s="197">
        <v>0</v>
      </c>
      <c r="E93" s="197">
        <v>0</v>
      </c>
      <c r="F93" s="197">
        <v>21.26</v>
      </c>
      <c r="G93" s="197">
        <v>0</v>
      </c>
      <c r="H93" s="197">
        <v>0</v>
      </c>
      <c r="I93" s="197">
        <v>27.91</v>
      </c>
      <c r="J93" s="197">
        <v>0</v>
      </c>
      <c r="K93" s="197">
        <v>9.41</v>
      </c>
      <c r="L93" s="197">
        <v>475.72</v>
      </c>
      <c r="M93" s="197">
        <v>1.1100000000000001</v>
      </c>
      <c r="N93" s="197">
        <v>1.43</v>
      </c>
      <c r="O93" s="197">
        <v>0</v>
      </c>
      <c r="P93" s="197">
        <v>1.23</v>
      </c>
      <c r="Q93" s="197">
        <v>6.69</v>
      </c>
      <c r="R93" s="197">
        <v>13.01</v>
      </c>
      <c r="S93" s="197">
        <v>8.1</v>
      </c>
      <c r="T93" s="197">
        <v>0</v>
      </c>
      <c r="U93" s="197">
        <v>1.66</v>
      </c>
      <c r="V93" s="197">
        <v>0</v>
      </c>
      <c r="W93" s="197">
        <v>0</v>
      </c>
      <c r="X93" s="197">
        <v>1.79</v>
      </c>
      <c r="Y93" s="197">
        <v>9.15</v>
      </c>
      <c r="Z93" s="197">
        <v>3.28</v>
      </c>
      <c r="AA93" s="197">
        <v>19.989999999999998</v>
      </c>
      <c r="AB93" s="197">
        <v>0</v>
      </c>
      <c r="AC93" s="197">
        <v>9.92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35.479999999999997</v>
      </c>
      <c r="AJ93" s="197">
        <v>0</v>
      </c>
      <c r="AK93" s="197">
        <v>19.600000000000001</v>
      </c>
      <c r="AL93" s="197">
        <v>0</v>
      </c>
      <c r="AM93" s="197">
        <v>23.93</v>
      </c>
      <c r="AN93" s="197">
        <v>0</v>
      </c>
      <c r="AO93" s="197">
        <v>180.53</v>
      </c>
      <c r="AP93" s="197">
        <v>0</v>
      </c>
    </row>
    <row r="94" spans="1:42">
      <c r="A94" t="s">
        <v>136</v>
      </c>
      <c r="B94" s="197">
        <v>0</v>
      </c>
      <c r="C94" s="197">
        <v>13.69</v>
      </c>
      <c r="D94" s="197">
        <v>0</v>
      </c>
      <c r="E94" s="197">
        <v>0</v>
      </c>
      <c r="F94" s="197">
        <v>21.26</v>
      </c>
      <c r="G94" s="197">
        <v>0</v>
      </c>
      <c r="H94" s="197">
        <v>0</v>
      </c>
      <c r="I94" s="197">
        <v>27.91</v>
      </c>
      <c r="J94" s="197">
        <v>0</v>
      </c>
      <c r="K94" s="197">
        <v>9.41</v>
      </c>
      <c r="L94" s="197">
        <v>475.72</v>
      </c>
      <c r="M94" s="197">
        <v>1.1100000000000001</v>
      </c>
      <c r="N94" s="197">
        <v>1.43</v>
      </c>
      <c r="O94" s="197">
        <v>0</v>
      </c>
      <c r="P94" s="197">
        <v>1.23</v>
      </c>
      <c r="Q94" s="197">
        <v>6.69</v>
      </c>
      <c r="R94" s="197">
        <v>13.01</v>
      </c>
      <c r="S94" s="197">
        <v>8.1</v>
      </c>
      <c r="T94" s="197">
        <v>0</v>
      </c>
      <c r="U94" s="197">
        <v>1.66</v>
      </c>
      <c r="V94" s="197">
        <v>0</v>
      </c>
      <c r="W94" s="197">
        <v>0</v>
      </c>
      <c r="X94" s="197">
        <v>1.79</v>
      </c>
      <c r="Y94" s="197">
        <v>9.15</v>
      </c>
      <c r="Z94" s="197">
        <v>3.28</v>
      </c>
      <c r="AA94" s="197">
        <v>19.989999999999998</v>
      </c>
      <c r="AB94" s="197">
        <v>0</v>
      </c>
      <c r="AC94" s="197">
        <v>9.92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35.479999999999997</v>
      </c>
      <c r="AJ94" s="197">
        <v>0</v>
      </c>
      <c r="AK94" s="197">
        <v>19.600000000000001</v>
      </c>
      <c r="AL94" s="197">
        <v>0</v>
      </c>
      <c r="AM94" s="197">
        <v>23.93</v>
      </c>
      <c r="AN94" s="197">
        <v>0</v>
      </c>
      <c r="AO94" s="197">
        <v>180.53</v>
      </c>
      <c r="AP94" s="197">
        <v>0</v>
      </c>
    </row>
    <row r="95" spans="1:42">
      <c r="A95" t="s">
        <v>137</v>
      </c>
      <c r="B95" s="197">
        <v>0</v>
      </c>
      <c r="C95" s="197">
        <v>13.69</v>
      </c>
      <c r="D95" s="197">
        <v>0</v>
      </c>
      <c r="E95" s="197">
        <v>0</v>
      </c>
      <c r="F95" s="197">
        <v>21.26</v>
      </c>
      <c r="G95" s="197">
        <v>0</v>
      </c>
      <c r="H95" s="197">
        <v>0</v>
      </c>
      <c r="I95" s="197">
        <v>27.91</v>
      </c>
      <c r="J95" s="197">
        <v>0</v>
      </c>
      <c r="K95" s="197">
        <v>9.41</v>
      </c>
      <c r="L95" s="197">
        <v>475.72</v>
      </c>
      <c r="M95" s="197">
        <v>1.1100000000000001</v>
      </c>
      <c r="N95" s="197">
        <v>1.43</v>
      </c>
      <c r="O95" s="197">
        <v>0</v>
      </c>
      <c r="P95" s="197">
        <v>1.23</v>
      </c>
      <c r="Q95" s="197">
        <v>6.69</v>
      </c>
      <c r="R95" s="197">
        <v>13.01</v>
      </c>
      <c r="S95" s="197">
        <v>8.1</v>
      </c>
      <c r="T95" s="197">
        <v>0</v>
      </c>
      <c r="U95" s="197">
        <v>1.66</v>
      </c>
      <c r="V95" s="197">
        <v>0</v>
      </c>
      <c r="W95" s="197">
        <v>0</v>
      </c>
      <c r="X95" s="197">
        <v>1.79</v>
      </c>
      <c r="Y95" s="197">
        <v>9.15</v>
      </c>
      <c r="Z95" s="197">
        <v>10.06</v>
      </c>
      <c r="AA95" s="197">
        <v>19.989999999999998</v>
      </c>
      <c r="AB95" s="197">
        <v>0</v>
      </c>
      <c r="AC95" s="197">
        <v>9.92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35.479999999999997</v>
      </c>
      <c r="AJ95" s="197">
        <v>0</v>
      </c>
      <c r="AK95" s="197">
        <v>19.600000000000001</v>
      </c>
      <c r="AL95" s="197">
        <v>0</v>
      </c>
      <c r="AM95" s="197">
        <v>23.93</v>
      </c>
      <c r="AN95" s="197">
        <v>0</v>
      </c>
      <c r="AO95" s="197">
        <v>180.53</v>
      </c>
      <c r="AP95" s="197">
        <v>0</v>
      </c>
    </row>
    <row r="96" spans="1:42">
      <c r="A96" t="s">
        <v>138</v>
      </c>
      <c r="B96" s="197">
        <v>0</v>
      </c>
      <c r="C96" s="197">
        <v>13.69</v>
      </c>
      <c r="D96" s="197">
        <v>0</v>
      </c>
      <c r="E96" s="197">
        <v>0</v>
      </c>
      <c r="F96" s="197">
        <v>21.26</v>
      </c>
      <c r="G96" s="197">
        <v>0</v>
      </c>
      <c r="H96" s="197">
        <v>0</v>
      </c>
      <c r="I96" s="197">
        <v>27.91</v>
      </c>
      <c r="J96" s="197">
        <v>0</v>
      </c>
      <c r="K96" s="197">
        <v>9.41</v>
      </c>
      <c r="L96" s="197">
        <v>475.72</v>
      </c>
      <c r="M96" s="197">
        <v>1.1100000000000001</v>
      </c>
      <c r="N96" s="197">
        <v>1.43</v>
      </c>
      <c r="O96" s="197">
        <v>0</v>
      </c>
      <c r="P96" s="197">
        <v>1.23</v>
      </c>
      <c r="Q96" s="197">
        <v>6.69</v>
      </c>
      <c r="R96" s="197">
        <v>13.01</v>
      </c>
      <c r="S96" s="197">
        <v>8.1</v>
      </c>
      <c r="T96" s="197">
        <v>0</v>
      </c>
      <c r="U96" s="197">
        <v>1.66</v>
      </c>
      <c r="V96" s="197">
        <v>0</v>
      </c>
      <c r="W96" s="197">
        <v>0</v>
      </c>
      <c r="X96" s="197">
        <v>1.79</v>
      </c>
      <c r="Y96" s="197">
        <v>9.15</v>
      </c>
      <c r="Z96" s="197">
        <v>23.62</v>
      </c>
      <c r="AA96" s="197">
        <v>19.989999999999998</v>
      </c>
      <c r="AB96" s="197">
        <v>0</v>
      </c>
      <c r="AC96" s="197">
        <v>9.92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35.479999999999997</v>
      </c>
      <c r="AJ96" s="197">
        <v>0</v>
      </c>
      <c r="AK96" s="197">
        <v>19.600000000000001</v>
      </c>
      <c r="AL96" s="197">
        <v>0</v>
      </c>
      <c r="AM96" s="197">
        <v>23.93</v>
      </c>
      <c r="AN96" s="197">
        <v>0</v>
      </c>
      <c r="AO96" s="197">
        <v>180.53</v>
      </c>
      <c r="AP96" s="197">
        <v>0</v>
      </c>
    </row>
    <row r="97" spans="1:42">
      <c r="A97" t="s">
        <v>139</v>
      </c>
      <c r="B97" s="197">
        <v>0</v>
      </c>
      <c r="C97" s="197">
        <v>13.69</v>
      </c>
      <c r="D97" s="197">
        <v>0</v>
      </c>
      <c r="E97" s="197">
        <v>0</v>
      </c>
      <c r="F97" s="197">
        <v>21.26</v>
      </c>
      <c r="G97" s="197">
        <v>0</v>
      </c>
      <c r="H97" s="197">
        <v>0</v>
      </c>
      <c r="I97" s="197">
        <v>27.91</v>
      </c>
      <c r="J97" s="197">
        <v>0</v>
      </c>
      <c r="K97" s="197">
        <v>9.41</v>
      </c>
      <c r="L97" s="197">
        <v>475.72</v>
      </c>
      <c r="M97" s="197">
        <v>1.1100000000000001</v>
      </c>
      <c r="N97" s="197">
        <v>1.43</v>
      </c>
      <c r="O97" s="197">
        <v>0</v>
      </c>
      <c r="P97" s="197">
        <v>1.23</v>
      </c>
      <c r="Q97" s="197">
        <v>6.69</v>
      </c>
      <c r="R97" s="197">
        <v>13.01</v>
      </c>
      <c r="S97" s="197">
        <v>8.1</v>
      </c>
      <c r="T97" s="197">
        <v>0</v>
      </c>
      <c r="U97" s="197">
        <v>1.66</v>
      </c>
      <c r="V97" s="197">
        <v>0</v>
      </c>
      <c r="W97" s="197">
        <v>0</v>
      </c>
      <c r="X97" s="197">
        <v>1.79</v>
      </c>
      <c r="Y97" s="197">
        <v>9.15</v>
      </c>
      <c r="Z97" s="197">
        <v>41.63</v>
      </c>
      <c r="AA97" s="197">
        <v>19.989999999999998</v>
      </c>
      <c r="AB97" s="197">
        <v>0</v>
      </c>
      <c r="AC97" s="197">
        <v>9.92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35.479999999999997</v>
      </c>
      <c r="AJ97" s="197">
        <v>0</v>
      </c>
      <c r="AK97" s="197">
        <v>19.600000000000001</v>
      </c>
      <c r="AL97" s="197">
        <v>0</v>
      </c>
      <c r="AM97" s="197">
        <v>23.93</v>
      </c>
      <c r="AN97" s="197">
        <v>0</v>
      </c>
      <c r="AO97" s="197">
        <v>180.53</v>
      </c>
      <c r="AP97" s="197">
        <v>0</v>
      </c>
    </row>
    <row r="98" spans="1:42">
      <c r="A98" t="s">
        <v>140</v>
      </c>
      <c r="B98" s="197">
        <v>0</v>
      </c>
      <c r="C98" s="197">
        <v>13.69</v>
      </c>
      <c r="D98" s="197">
        <v>0</v>
      </c>
      <c r="E98" s="197">
        <v>0</v>
      </c>
      <c r="F98" s="197">
        <v>21.26</v>
      </c>
      <c r="G98" s="197">
        <v>0</v>
      </c>
      <c r="H98" s="197">
        <v>0</v>
      </c>
      <c r="I98" s="197">
        <v>27.91</v>
      </c>
      <c r="J98" s="197">
        <v>0</v>
      </c>
      <c r="K98" s="197">
        <v>9.41</v>
      </c>
      <c r="L98" s="197">
        <v>475.72</v>
      </c>
      <c r="M98" s="197">
        <v>1.1100000000000001</v>
      </c>
      <c r="N98" s="197">
        <v>1.43</v>
      </c>
      <c r="O98" s="197">
        <v>0</v>
      </c>
      <c r="P98" s="197">
        <v>1.23</v>
      </c>
      <c r="Q98" s="197">
        <v>6.69</v>
      </c>
      <c r="R98" s="197">
        <v>13.01</v>
      </c>
      <c r="S98" s="197">
        <v>8.1</v>
      </c>
      <c r="T98" s="197">
        <v>0</v>
      </c>
      <c r="U98" s="197">
        <v>1.66</v>
      </c>
      <c r="V98" s="197">
        <v>0</v>
      </c>
      <c r="W98" s="197">
        <v>0</v>
      </c>
      <c r="X98" s="197">
        <v>26.05</v>
      </c>
      <c r="Y98" s="197">
        <v>9.15</v>
      </c>
      <c r="Z98" s="197">
        <v>41.63</v>
      </c>
      <c r="AA98" s="197">
        <v>19.989999999999998</v>
      </c>
      <c r="AB98" s="197">
        <v>0</v>
      </c>
      <c r="AC98" s="197">
        <v>9.92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35.479999999999997</v>
      </c>
      <c r="AJ98" s="197">
        <v>0</v>
      </c>
      <c r="AK98" s="197">
        <v>19.600000000000001</v>
      </c>
      <c r="AL98" s="197">
        <v>0</v>
      </c>
      <c r="AM98" s="197">
        <v>23.93</v>
      </c>
      <c r="AN98" s="197">
        <v>0</v>
      </c>
      <c r="AO98" s="197">
        <v>180.53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0.32698749999999976</v>
      </c>
      <c r="D99">
        <f t="shared" si="0"/>
        <v>0</v>
      </c>
      <c r="E99">
        <f t="shared" si="0"/>
        <v>0</v>
      </c>
      <c r="F99">
        <f t="shared" si="0"/>
        <v>0.5102399999999998</v>
      </c>
      <c r="G99">
        <f t="shared" si="0"/>
        <v>0</v>
      </c>
      <c r="H99">
        <f t="shared" si="0"/>
        <v>0</v>
      </c>
      <c r="I99">
        <f t="shared" si="0"/>
        <v>0.65880499999999986</v>
      </c>
      <c r="J99">
        <f t="shared" si="0"/>
        <v>0</v>
      </c>
      <c r="K99">
        <f t="shared" si="0"/>
        <v>9.980500000000013E-2</v>
      </c>
      <c r="L99">
        <f t="shared" si="0"/>
        <v>10.636305000000011</v>
      </c>
      <c r="M99">
        <f t="shared" si="0"/>
        <v>2.3184999999999983E-2</v>
      </c>
      <c r="N99">
        <f t="shared" si="0"/>
        <v>3.1915000000000075E-2</v>
      </c>
      <c r="O99">
        <f t="shared" si="0"/>
        <v>0</v>
      </c>
      <c r="P99">
        <f t="shared" si="0"/>
        <v>0.1288900000000002</v>
      </c>
      <c r="Q99">
        <f t="shared" si="0"/>
        <v>5.8147499999999942E-2</v>
      </c>
      <c r="R99">
        <f t="shared" si="0"/>
        <v>0.10149499999999984</v>
      </c>
      <c r="S99">
        <f t="shared" si="0"/>
        <v>6.247999999999989E-2</v>
      </c>
      <c r="T99">
        <f t="shared" si="0"/>
        <v>0</v>
      </c>
      <c r="U99">
        <f t="shared" si="0"/>
        <v>2.6399999999999993E-2</v>
      </c>
      <c r="V99">
        <f t="shared" si="0"/>
        <v>0</v>
      </c>
      <c r="W99">
        <f t="shared" si="0"/>
        <v>0</v>
      </c>
      <c r="X99">
        <f t="shared" si="0"/>
        <v>0.21921249999999934</v>
      </c>
      <c r="Y99">
        <f t="shared" si="0"/>
        <v>0.21959999999999966</v>
      </c>
      <c r="Z99">
        <f t="shared" si="0"/>
        <v>0.3523574999999996</v>
      </c>
      <c r="AA99">
        <f t="shared" si="0"/>
        <v>0.21434750000000033</v>
      </c>
      <c r="AB99">
        <f t="shared" si="0"/>
        <v>0</v>
      </c>
      <c r="AC99">
        <f t="shared" si="0"/>
        <v>0.23641999999999977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-1.0265E-2</v>
      </c>
      <c r="AH99">
        <f t="shared" si="0"/>
        <v>0</v>
      </c>
      <c r="AI99">
        <f t="shared" si="0"/>
        <v>0.8468399999999997</v>
      </c>
      <c r="AJ99">
        <f t="shared" si="0"/>
        <v>0</v>
      </c>
      <c r="AK99">
        <f t="shared" si="0"/>
        <v>0.21748000000000015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-4.234</v>
      </c>
      <c r="D27" s="124">
        <v>0</v>
      </c>
      <c r="E27" s="124">
        <v>0</v>
      </c>
      <c r="F27" s="124">
        <v>-5.766</v>
      </c>
      <c r="G27" s="124">
        <v>-10</v>
      </c>
      <c r="H27" s="118"/>
      <c r="I27" s="33">
        <v>25</v>
      </c>
      <c r="J27" s="124">
        <v>4.234</v>
      </c>
      <c r="K27" s="124">
        <v>0</v>
      </c>
      <c r="L27" s="124">
        <v>0</v>
      </c>
      <c r="M27" s="124">
        <v>0</v>
      </c>
      <c r="N27" s="124">
        <v>4.234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5.766</v>
      </c>
      <c r="AF27" s="124">
        <v>0</v>
      </c>
      <c r="AG27" s="124">
        <v>0</v>
      </c>
      <c r="AH27" s="124">
        <v>0</v>
      </c>
      <c r="AI27" s="124">
        <v>5.766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4.234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-4.234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5.766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-5.766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42.34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42.34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57.66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57.66</v>
      </c>
      <c r="DF27" s="123">
        <f t="shared" si="31"/>
        <v>10</v>
      </c>
      <c r="DG27" s="123">
        <f t="shared" si="32"/>
        <v>-4.234</v>
      </c>
      <c r="DH27" s="123">
        <f t="shared" si="33"/>
        <v>0</v>
      </c>
      <c r="DI27" s="123">
        <f t="shared" si="34"/>
        <v>0</v>
      </c>
      <c r="DJ27" s="123">
        <f t="shared" si="35"/>
        <v>-5.766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-30.481999999999999</v>
      </c>
      <c r="D28" s="124">
        <v>0</v>
      </c>
      <c r="E28" s="124">
        <v>0</v>
      </c>
      <c r="F28" s="124">
        <v>-41.518000000000001</v>
      </c>
      <c r="G28" s="124">
        <v>-72</v>
      </c>
      <c r="H28" s="118"/>
      <c r="I28" s="33">
        <v>26</v>
      </c>
      <c r="J28" s="124">
        <v>30.481999999999999</v>
      </c>
      <c r="K28" s="124">
        <v>0</v>
      </c>
      <c r="L28" s="124">
        <v>0</v>
      </c>
      <c r="M28" s="124">
        <v>0</v>
      </c>
      <c r="N28" s="124">
        <v>30.481999999999999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41.518000000000001</v>
      </c>
      <c r="AF28" s="124">
        <v>0</v>
      </c>
      <c r="AG28" s="124">
        <v>0</v>
      </c>
      <c r="AH28" s="124">
        <v>0</v>
      </c>
      <c r="AI28" s="124">
        <v>41.518000000000001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30.481999999999999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-30.481999999999999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41.518000000000001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-41.518000000000001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304.82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304.82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415.18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415.18</v>
      </c>
      <c r="DF28" s="123">
        <f t="shared" si="31"/>
        <v>72</v>
      </c>
      <c r="DG28" s="123">
        <f t="shared" si="32"/>
        <v>-30.481999999999999</v>
      </c>
      <c r="DH28" s="123">
        <f t="shared" si="33"/>
        <v>0</v>
      </c>
      <c r="DI28" s="123">
        <f t="shared" si="34"/>
        <v>0</v>
      </c>
      <c r="DJ28" s="123">
        <f t="shared" si="35"/>
        <v>-41.518000000000001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-28.789000000000001</v>
      </c>
      <c r="D29" s="124">
        <v>0</v>
      </c>
      <c r="E29" s="124">
        <v>0</v>
      </c>
      <c r="F29" s="124">
        <v>-39.210999999999999</v>
      </c>
      <c r="G29" s="124">
        <v>-68</v>
      </c>
      <c r="H29" s="118"/>
      <c r="I29" s="33">
        <v>27</v>
      </c>
      <c r="J29" s="124">
        <v>28.789000000000001</v>
      </c>
      <c r="K29" s="124">
        <v>0</v>
      </c>
      <c r="L29" s="124">
        <v>0</v>
      </c>
      <c r="M29" s="124">
        <v>0</v>
      </c>
      <c r="N29" s="124">
        <v>28.789000000000001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39.210999999999999</v>
      </c>
      <c r="AF29" s="124">
        <v>0</v>
      </c>
      <c r="AG29" s="124">
        <v>0</v>
      </c>
      <c r="AH29" s="124">
        <v>0</v>
      </c>
      <c r="AI29" s="124">
        <v>39.210999999999999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28.789000000000001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-28.789000000000001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39.210999999999999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-39.210999999999999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287.89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287.89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392.11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392.11</v>
      </c>
      <c r="DF29" s="123">
        <f t="shared" si="31"/>
        <v>68</v>
      </c>
      <c r="DG29" s="123">
        <f t="shared" si="32"/>
        <v>-28.789000000000001</v>
      </c>
      <c r="DH29" s="123">
        <f t="shared" si="33"/>
        <v>0</v>
      </c>
      <c r="DI29" s="123">
        <f t="shared" si="34"/>
        <v>0</v>
      </c>
      <c r="DJ29" s="123">
        <f t="shared" si="35"/>
        <v>-39.210999999999999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-49.533000000000001</v>
      </c>
      <c r="D30" s="124">
        <v>0</v>
      </c>
      <c r="E30" s="124">
        <v>0</v>
      </c>
      <c r="F30" s="124">
        <v>-67.466999999999999</v>
      </c>
      <c r="G30" s="124">
        <v>-117</v>
      </c>
      <c r="H30" s="118"/>
      <c r="I30" s="33">
        <v>28</v>
      </c>
      <c r="J30" s="124">
        <v>49.533000000000001</v>
      </c>
      <c r="K30" s="124">
        <v>0</v>
      </c>
      <c r="L30" s="124">
        <v>0</v>
      </c>
      <c r="M30" s="124">
        <v>0</v>
      </c>
      <c r="N30" s="124">
        <v>49.533000000000001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67.466999999999999</v>
      </c>
      <c r="AF30" s="124">
        <v>0</v>
      </c>
      <c r="AG30" s="124">
        <v>0</v>
      </c>
      <c r="AH30" s="124">
        <v>0</v>
      </c>
      <c r="AI30" s="124">
        <v>67.466999999999999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49.533000000000001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-49.533000000000001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67.466999999999999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-67.466999999999999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495.33000000000004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495.33000000000004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674.67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674.67</v>
      </c>
      <c r="DF30" s="123">
        <f t="shared" si="31"/>
        <v>117</v>
      </c>
      <c r="DG30" s="123">
        <f t="shared" si="32"/>
        <v>-49.533000000000001</v>
      </c>
      <c r="DH30" s="123">
        <f t="shared" si="33"/>
        <v>0</v>
      </c>
      <c r="DI30" s="123">
        <f t="shared" si="34"/>
        <v>0</v>
      </c>
      <c r="DJ30" s="123">
        <f t="shared" si="35"/>
        <v>-67.466999999999999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-72.817999999999998</v>
      </c>
      <c r="D31" s="124">
        <v>0</v>
      </c>
      <c r="E31" s="124">
        <v>0</v>
      </c>
      <c r="F31" s="124">
        <v>-99.182000000000002</v>
      </c>
      <c r="G31" s="124">
        <v>-172</v>
      </c>
      <c r="H31" s="118"/>
      <c r="I31" s="33">
        <v>29</v>
      </c>
      <c r="J31" s="124">
        <v>72.817999999999998</v>
      </c>
      <c r="K31" s="124">
        <v>0</v>
      </c>
      <c r="L31" s="124">
        <v>0</v>
      </c>
      <c r="M31" s="124">
        <v>0</v>
      </c>
      <c r="N31" s="124">
        <v>72.817999999999998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99.182000000000002</v>
      </c>
      <c r="AF31" s="124">
        <v>0</v>
      </c>
      <c r="AG31" s="124">
        <v>0</v>
      </c>
      <c r="AH31" s="124">
        <v>0</v>
      </c>
      <c r="AI31" s="124">
        <v>99.182000000000002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72.817999999999998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-72.817999999999998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99.182000000000002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-99.182000000000002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728.18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728.18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991.82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991.82</v>
      </c>
      <c r="DF31" s="123">
        <f t="shared" si="31"/>
        <v>172</v>
      </c>
      <c r="DG31" s="123">
        <f t="shared" si="32"/>
        <v>-72.817999999999998</v>
      </c>
      <c r="DH31" s="123">
        <f t="shared" si="33"/>
        <v>0</v>
      </c>
      <c r="DI31" s="123">
        <f t="shared" si="34"/>
        <v>0</v>
      </c>
      <c r="DJ31" s="123">
        <f t="shared" si="35"/>
        <v>-99.182000000000002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-98.22</v>
      </c>
      <c r="D32" s="124">
        <v>0</v>
      </c>
      <c r="E32" s="124">
        <v>0</v>
      </c>
      <c r="F32" s="124">
        <v>-133.78</v>
      </c>
      <c r="G32" s="124">
        <v>-232</v>
      </c>
      <c r="H32" s="118"/>
      <c r="I32" s="33">
        <v>30</v>
      </c>
      <c r="J32" s="124">
        <v>98.22</v>
      </c>
      <c r="K32" s="124">
        <v>0</v>
      </c>
      <c r="L32" s="124">
        <v>0</v>
      </c>
      <c r="M32" s="124">
        <v>0</v>
      </c>
      <c r="N32" s="124">
        <v>98.22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133.78</v>
      </c>
      <c r="AF32" s="124">
        <v>0</v>
      </c>
      <c r="AG32" s="124">
        <v>0</v>
      </c>
      <c r="AH32" s="124">
        <v>0</v>
      </c>
      <c r="AI32" s="124">
        <v>133.78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98.22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-98.22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133.78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-133.78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982.2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982.2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1337.8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1337.8</v>
      </c>
      <c r="DF32" s="123">
        <f t="shared" si="31"/>
        <v>232</v>
      </c>
      <c r="DG32" s="123">
        <f t="shared" si="32"/>
        <v>-98.22</v>
      </c>
      <c r="DH32" s="123">
        <f t="shared" si="33"/>
        <v>0</v>
      </c>
      <c r="DI32" s="123">
        <f t="shared" si="34"/>
        <v>0</v>
      </c>
      <c r="DJ32" s="123">
        <f t="shared" si="35"/>
        <v>-133.78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-100</v>
      </c>
      <c r="D33" s="124">
        <v>0</v>
      </c>
      <c r="E33" s="124">
        <v>0</v>
      </c>
      <c r="F33" s="124">
        <v>-163.80199999999999</v>
      </c>
      <c r="G33" s="124">
        <v>-263.80200000000002</v>
      </c>
      <c r="H33" s="118"/>
      <c r="I33" s="33">
        <v>31</v>
      </c>
      <c r="J33" s="124">
        <v>100</v>
      </c>
      <c r="K33" s="124">
        <v>0</v>
      </c>
      <c r="L33" s="124">
        <v>0</v>
      </c>
      <c r="M33" s="124">
        <v>0</v>
      </c>
      <c r="N33" s="124">
        <v>100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163.80199999999999</v>
      </c>
      <c r="AF33" s="124">
        <v>0</v>
      </c>
      <c r="AG33" s="124">
        <v>0</v>
      </c>
      <c r="AH33" s="124">
        <v>0</v>
      </c>
      <c r="AI33" s="124">
        <v>163.80199999999999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100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-100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163.80199999999999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-163.80199999999999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1000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1000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1638.02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1638.02</v>
      </c>
      <c r="DF33" s="123">
        <f t="shared" si="31"/>
        <v>263.80200000000002</v>
      </c>
      <c r="DG33" s="123">
        <f t="shared" si="32"/>
        <v>-100</v>
      </c>
      <c r="DH33" s="123">
        <f t="shared" si="33"/>
        <v>0</v>
      </c>
      <c r="DI33" s="123">
        <f t="shared" si="34"/>
        <v>0</v>
      </c>
      <c r="DJ33" s="123">
        <f t="shared" si="35"/>
        <v>-163.80199999999999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-60</v>
      </c>
      <c r="D34" s="124">
        <v>0</v>
      </c>
      <c r="E34" s="124">
        <v>0</v>
      </c>
      <c r="F34" s="124">
        <v>-132.667</v>
      </c>
      <c r="G34" s="124">
        <v>-192.667</v>
      </c>
      <c r="H34" s="118"/>
      <c r="I34" s="33">
        <v>32</v>
      </c>
      <c r="J34" s="124">
        <v>60</v>
      </c>
      <c r="K34" s="124">
        <v>0</v>
      </c>
      <c r="L34" s="124">
        <v>0</v>
      </c>
      <c r="M34" s="124">
        <v>0</v>
      </c>
      <c r="N34" s="124">
        <v>60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132.667</v>
      </c>
      <c r="AF34" s="124">
        <v>0</v>
      </c>
      <c r="AG34" s="124">
        <v>0</v>
      </c>
      <c r="AH34" s="124">
        <v>0</v>
      </c>
      <c r="AI34" s="124">
        <v>132.667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60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-60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132.667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-132.667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600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600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1326.67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1326.67</v>
      </c>
      <c r="DF34" s="123">
        <f t="shared" si="31"/>
        <v>192.667</v>
      </c>
      <c r="DG34" s="123">
        <f t="shared" si="32"/>
        <v>-60</v>
      </c>
      <c r="DH34" s="123">
        <f t="shared" si="33"/>
        <v>0</v>
      </c>
      <c r="DI34" s="123">
        <f t="shared" si="34"/>
        <v>0</v>
      </c>
      <c r="DJ34" s="123">
        <f t="shared" si="35"/>
        <v>-132.667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-30</v>
      </c>
      <c r="D35" s="124">
        <v>0</v>
      </c>
      <c r="E35" s="124">
        <v>0</v>
      </c>
      <c r="F35" s="124">
        <v>-108.959</v>
      </c>
      <c r="G35" s="124">
        <v>-138.959</v>
      </c>
      <c r="H35" s="118"/>
      <c r="I35" s="33">
        <v>33</v>
      </c>
      <c r="J35" s="124">
        <v>30</v>
      </c>
      <c r="K35" s="124">
        <v>0</v>
      </c>
      <c r="L35" s="124">
        <v>0</v>
      </c>
      <c r="M35" s="124">
        <v>0</v>
      </c>
      <c r="N35" s="124">
        <v>30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108.959</v>
      </c>
      <c r="AF35" s="124">
        <v>0</v>
      </c>
      <c r="AG35" s="124">
        <v>0</v>
      </c>
      <c r="AH35" s="124">
        <v>0</v>
      </c>
      <c r="AI35" s="124">
        <v>108.959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30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-30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108.959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-108.959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300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300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1089.5900000000001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1089.5900000000001</v>
      </c>
      <c r="DF35" s="123">
        <f t="shared" si="31"/>
        <v>138.959</v>
      </c>
      <c r="DG35" s="123">
        <f t="shared" si="32"/>
        <v>-30</v>
      </c>
      <c r="DH35" s="123">
        <f t="shared" si="33"/>
        <v>0</v>
      </c>
      <c r="DI35" s="123">
        <f t="shared" si="34"/>
        <v>0</v>
      </c>
      <c r="DJ35" s="123">
        <f t="shared" si="35"/>
        <v>-108.959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-75.378</v>
      </c>
      <c r="G36" s="124">
        <v>-75.378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75.378</v>
      </c>
      <c r="AF36" s="124">
        <v>0</v>
      </c>
      <c r="AG36" s="124">
        <v>0</v>
      </c>
      <c r="AH36" s="124">
        <v>0</v>
      </c>
      <c r="AI36" s="124">
        <v>75.378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75.378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-75.378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753.78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753.78</v>
      </c>
      <c r="DF36" s="123">
        <f t="shared" si="31"/>
        <v>75.378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-75.378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-32.523000000000003</v>
      </c>
      <c r="G37" s="124">
        <v>-32.523000000000003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32.523000000000003</v>
      </c>
      <c r="AF37" s="124">
        <v>0</v>
      </c>
      <c r="AG37" s="124">
        <v>0</v>
      </c>
      <c r="AH37" s="124">
        <v>0</v>
      </c>
      <c r="AI37" s="124">
        <v>32.523000000000003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32.523000000000003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-32.523000000000003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325.23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325.23</v>
      </c>
      <c r="DF37" s="123">
        <f t="shared" si="31"/>
        <v>32.523000000000003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-32.523000000000003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-15.113</v>
      </c>
      <c r="G38" s="124">
        <v>-15.113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15.113</v>
      </c>
      <c r="AF38" s="124">
        <v>0</v>
      </c>
      <c r="AG38" s="124">
        <v>0</v>
      </c>
      <c r="AH38" s="124">
        <v>0</v>
      </c>
      <c r="AI38" s="124">
        <v>15.113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15.113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-15.113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151.13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151.13</v>
      </c>
      <c r="DF38" s="123">
        <f t="shared" si="31"/>
        <v>15.113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-15.113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-5</v>
      </c>
      <c r="D64" s="124">
        <v>0</v>
      </c>
      <c r="E64" s="124">
        <v>0</v>
      </c>
      <c r="F64" s="124">
        <v>0</v>
      </c>
      <c r="G64" s="124">
        <v>-5</v>
      </c>
      <c r="H64" s="118"/>
      <c r="I64" s="33">
        <v>62</v>
      </c>
      <c r="J64" s="124">
        <v>5</v>
      </c>
      <c r="K64" s="124">
        <v>0</v>
      </c>
      <c r="L64" s="124">
        <v>0</v>
      </c>
      <c r="M64" s="124">
        <v>0</v>
      </c>
      <c r="N64" s="124">
        <v>5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5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-5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50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50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5</v>
      </c>
      <c r="DG64" s="123">
        <f t="shared" si="32"/>
        <v>-5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-5</v>
      </c>
      <c r="D65" s="124">
        <v>0</v>
      </c>
      <c r="E65" s="124">
        <v>0</v>
      </c>
      <c r="F65" s="124">
        <v>0</v>
      </c>
      <c r="G65" s="124">
        <v>-5</v>
      </c>
      <c r="H65" s="118"/>
      <c r="I65" s="33">
        <v>63</v>
      </c>
      <c r="J65" s="124">
        <v>5</v>
      </c>
      <c r="K65" s="124">
        <v>0</v>
      </c>
      <c r="L65" s="124">
        <v>0</v>
      </c>
      <c r="M65" s="124">
        <v>0</v>
      </c>
      <c r="N65" s="124">
        <v>5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5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-5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50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50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5</v>
      </c>
      <c r="DG65" s="123">
        <f t="shared" si="32"/>
        <v>-5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-5</v>
      </c>
      <c r="D66" s="124">
        <v>0</v>
      </c>
      <c r="E66" s="124">
        <v>0</v>
      </c>
      <c r="F66" s="124">
        <v>0</v>
      </c>
      <c r="G66" s="124">
        <v>-5</v>
      </c>
      <c r="H66" s="118"/>
      <c r="I66" s="33">
        <v>64</v>
      </c>
      <c r="J66" s="124">
        <v>5</v>
      </c>
      <c r="K66" s="124">
        <v>0</v>
      </c>
      <c r="L66" s="124">
        <v>0</v>
      </c>
      <c r="M66" s="124">
        <v>0</v>
      </c>
      <c r="N66" s="124">
        <v>5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5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-5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50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50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5</v>
      </c>
      <c r="DG66" s="123">
        <f t="shared" si="32"/>
        <v>-5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-37.216999999999999</v>
      </c>
      <c r="G67" s="124">
        <v>-37.216999999999999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37.216999999999999</v>
      </c>
      <c r="AF67" s="124">
        <v>0</v>
      </c>
      <c r="AG67" s="124">
        <v>0</v>
      </c>
      <c r="AH67" s="124">
        <v>0</v>
      </c>
      <c r="AI67" s="124">
        <v>37.216999999999999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37.216999999999999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-37.216999999999999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372.16999999999996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372.16999999999996</v>
      </c>
      <c r="DF67" s="123">
        <f t="shared" si="31"/>
        <v>37.216999999999999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-37.216999999999999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-85</v>
      </c>
      <c r="D68" s="124">
        <v>0</v>
      </c>
      <c r="E68" s="124">
        <v>0</v>
      </c>
      <c r="F68" s="124">
        <v>-31.36</v>
      </c>
      <c r="G68" s="124">
        <v>-116.36</v>
      </c>
      <c r="H68" s="118"/>
      <c r="I68" s="33">
        <v>66</v>
      </c>
      <c r="J68" s="124">
        <v>85</v>
      </c>
      <c r="K68" s="124">
        <v>0</v>
      </c>
      <c r="L68" s="124">
        <v>0</v>
      </c>
      <c r="M68" s="124">
        <v>0</v>
      </c>
      <c r="N68" s="124">
        <v>85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31.36</v>
      </c>
      <c r="AF68" s="124">
        <v>0</v>
      </c>
      <c r="AG68" s="124">
        <v>0</v>
      </c>
      <c r="AH68" s="124">
        <v>0</v>
      </c>
      <c r="AI68" s="124">
        <v>31.36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85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-85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31.36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-31.36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850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850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313.60000000000002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313.60000000000002</v>
      </c>
      <c r="DF68" s="123">
        <f t="shared" ref="DF68:DF99" si="59">AR68+AU68+BB68+BI68+BP68</f>
        <v>116.36</v>
      </c>
      <c r="DG68" s="123">
        <f t="shared" ref="DG68:DG99" si="60">AY68+AN68+BC68+BJ68+BQ68</f>
        <v>-85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-31.36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-66.045000000000002</v>
      </c>
      <c r="D69" s="124">
        <v>0</v>
      </c>
      <c r="E69" s="124">
        <v>0</v>
      </c>
      <c r="F69" s="124">
        <v>-89.954999999999998</v>
      </c>
      <c r="G69" s="124">
        <v>-156</v>
      </c>
      <c r="H69" s="118"/>
      <c r="I69" s="33">
        <v>67</v>
      </c>
      <c r="J69" s="124">
        <v>66.045000000000002</v>
      </c>
      <c r="K69" s="124">
        <v>0</v>
      </c>
      <c r="L69" s="124">
        <v>0</v>
      </c>
      <c r="M69" s="124">
        <v>0</v>
      </c>
      <c r="N69" s="124">
        <v>66.045000000000002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89.954999999999998</v>
      </c>
      <c r="AF69" s="124">
        <v>0</v>
      </c>
      <c r="AG69" s="124">
        <v>0</v>
      </c>
      <c r="AH69" s="124">
        <v>0</v>
      </c>
      <c r="AI69" s="124">
        <v>89.954999999999998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66.045000000000002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-66.045000000000002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89.954999999999998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-89.954999999999998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660.45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660.45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899.55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899.55</v>
      </c>
      <c r="DF69" s="123">
        <f t="shared" si="59"/>
        <v>156</v>
      </c>
      <c r="DG69" s="123">
        <f t="shared" si="60"/>
        <v>-66.045000000000002</v>
      </c>
      <c r="DH69" s="123">
        <f t="shared" si="61"/>
        <v>0</v>
      </c>
      <c r="DI69" s="123">
        <f t="shared" si="62"/>
        <v>0</v>
      </c>
      <c r="DJ69" s="123">
        <f t="shared" si="63"/>
        <v>-89.954999999999998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-55</v>
      </c>
      <c r="D70" s="124">
        <v>0</v>
      </c>
      <c r="E70" s="124">
        <v>0</v>
      </c>
      <c r="F70" s="124">
        <v>-116</v>
      </c>
      <c r="G70" s="124">
        <v>-171</v>
      </c>
      <c r="H70" s="118"/>
      <c r="I70" s="33">
        <v>68</v>
      </c>
      <c r="J70" s="124">
        <v>55</v>
      </c>
      <c r="K70" s="124">
        <v>0</v>
      </c>
      <c r="L70" s="124">
        <v>0</v>
      </c>
      <c r="M70" s="124">
        <v>0</v>
      </c>
      <c r="N70" s="124">
        <v>55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116</v>
      </c>
      <c r="AF70" s="124">
        <v>0</v>
      </c>
      <c r="AG70" s="124">
        <v>0</v>
      </c>
      <c r="AH70" s="124">
        <v>0</v>
      </c>
      <c r="AI70" s="124">
        <v>116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55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-55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116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-116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550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550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1160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1160</v>
      </c>
      <c r="DF70" s="123">
        <f t="shared" si="59"/>
        <v>171</v>
      </c>
      <c r="DG70" s="123">
        <f t="shared" si="60"/>
        <v>-55</v>
      </c>
      <c r="DH70" s="123">
        <f t="shared" si="61"/>
        <v>0</v>
      </c>
      <c r="DI70" s="123">
        <f t="shared" si="62"/>
        <v>0</v>
      </c>
      <c r="DJ70" s="123">
        <f t="shared" si="63"/>
        <v>-116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-40</v>
      </c>
      <c r="D71" s="124">
        <v>0</v>
      </c>
      <c r="E71" s="124">
        <v>0</v>
      </c>
      <c r="F71" s="124">
        <v>-133.25399999999999</v>
      </c>
      <c r="G71" s="124">
        <v>-173.25399999999999</v>
      </c>
      <c r="H71" s="118"/>
      <c r="I71" s="33">
        <v>69</v>
      </c>
      <c r="J71" s="124">
        <v>40</v>
      </c>
      <c r="K71" s="124">
        <v>0</v>
      </c>
      <c r="L71" s="124">
        <v>0</v>
      </c>
      <c r="M71" s="124">
        <v>0</v>
      </c>
      <c r="N71" s="124">
        <v>40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133.25399999999999</v>
      </c>
      <c r="AF71" s="124">
        <v>0</v>
      </c>
      <c r="AG71" s="124">
        <v>0</v>
      </c>
      <c r="AH71" s="124">
        <v>0</v>
      </c>
      <c r="AI71" s="124">
        <v>133.25399999999999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40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-40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133.25399999999999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-133.25399999999999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400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400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1332.54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1332.54</v>
      </c>
      <c r="DF71" s="123">
        <f t="shared" si="59"/>
        <v>173.25399999999999</v>
      </c>
      <c r="DG71" s="123">
        <f t="shared" si="60"/>
        <v>-40</v>
      </c>
      <c r="DH71" s="123">
        <f t="shared" si="61"/>
        <v>0</v>
      </c>
      <c r="DI71" s="123">
        <f t="shared" si="62"/>
        <v>0</v>
      </c>
      <c r="DJ71" s="123">
        <f t="shared" si="63"/>
        <v>-133.25399999999999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-35</v>
      </c>
      <c r="D72" s="124">
        <v>0</v>
      </c>
      <c r="E72" s="124">
        <v>0</v>
      </c>
      <c r="F72" s="124">
        <v>-141.79300000000001</v>
      </c>
      <c r="G72" s="124">
        <v>-176.79300000000001</v>
      </c>
      <c r="H72" s="118"/>
      <c r="I72" s="33">
        <v>70</v>
      </c>
      <c r="J72" s="124">
        <v>35</v>
      </c>
      <c r="K72" s="124">
        <v>0</v>
      </c>
      <c r="L72" s="124">
        <v>0</v>
      </c>
      <c r="M72" s="124">
        <v>0</v>
      </c>
      <c r="N72" s="124">
        <v>35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141.79300000000001</v>
      </c>
      <c r="AF72" s="124">
        <v>0</v>
      </c>
      <c r="AG72" s="124">
        <v>0</v>
      </c>
      <c r="AH72" s="124">
        <v>0</v>
      </c>
      <c r="AI72" s="124">
        <v>141.79300000000001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35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-35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141.79300000000001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-141.79300000000001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350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350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1417.93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1417.93</v>
      </c>
      <c r="DF72" s="123">
        <f t="shared" si="59"/>
        <v>176.79300000000001</v>
      </c>
      <c r="DG72" s="123">
        <f t="shared" si="60"/>
        <v>-35</v>
      </c>
      <c r="DH72" s="123">
        <f t="shared" si="61"/>
        <v>0</v>
      </c>
      <c r="DI72" s="123">
        <f t="shared" si="62"/>
        <v>0</v>
      </c>
      <c r="DJ72" s="123">
        <f t="shared" si="63"/>
        <v>-141.79300000000001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-40</v>
      </c>
      <c r="D73" s="124">
        <v>0</v>
      </c>
      <c r="E73" s="124">
        <v>0</v>
      </c>
      <c r="F73" s="124">
        <v>-134</v>
      </c>
      <c r="G73" s="124">
        <v>-174</v>
      </c>
      <c r="H73" s="118"/>
      <c r="I73" s="33">
        <v>71</v>
      </c>
      <c r="J73" s="124">
        <v>40</v>
      </c>
      <c r="K73" s="124">
        <v>0</v>
      </c>
      <c r="L73" s="124">
        <v>0</v>
      </c>
      <c r="M73" s="124">
        <v>0</v>
      </c>
      <c r="N73" s="124">
        <v>40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134</v>
      </c>
      <c r="AF73" s="124">
        <v>0</v>
      </c>
      <c r="AG73" s="124">
        <v>0</v>
      </c>
      <c r="AH73" s="124">
        <v>0</v>
      </c>
      <c r="AI73" s="124">
        <v>134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40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-40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134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-134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400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400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1340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1340</v>
      </c>
      <c r="DF73" s="123">
        <f t="shared" si="59"/>
        <v>174</v>
      </c>
      <c r="DG73" s="123">
        <f t="shared" si="60"/>
        <v>-40</v>
      </c>
      <c r="DH73" s="123">
        <f t="shared" si="61"/>
        <v>0</v>
      </c>
      <c r="DI73" s="123">
        <f t="shared" si="62"/>
        <v>0</v>
      </c>
      <c r="DJ73" s="123">
        <f t="shared" si="63"/>
        <v>-134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-50</v>
      </c>
      <c r="D74" s="124">
        <v>0</v>
      </c>
      <c r="E74" s="124">
        <v>0</v>
      </c>
      <c r="F74" s="124">
        <v>-120</v>
      </c>
      <c r="G74" s="124">
        <v>-170</v>
      </c>
      <c r="H74" s="118"/>
      <c r="I74" s="33">
        <v>72</v>
      </c>
      <c r="J74" s="124">
        <v>50</v>
      </c>
      <c r="K74" s="124">
        <v>0</v>
      </c>
      <c r="L74" s="124">
        <v>0</v>
      </c>
      <c r="M74" s="124">
        <v>0</v>
      </c>
      <c r="N74" s="124">
        <v>50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120</v>
      </c>
      <c r="AF74" s="124">
        <v>0</v>
      </c>
      <c r="AG74" s="124">
        <v>0</v>
      </c>
      <c r="AH74" s="124">
        <v>0</v>
      </c>
      <c r="AI74" s="124">
        <v>120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50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-50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120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-120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500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500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1200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1200</v>
      </c>
      <c r="DF74" s="123">
        <f t="shared" si="59"/>
        <v>170</v>
      </c>
      <c r="DG74" s="123">
        <f t="shared" si="60"/>
        <v>-50</v>
      </c>
      <c r="DH74" s="123">
        <f t="shared" si="61"/>
        <v>0</v>
      </c>
      <c r="DI74" s="123">
        <f t="shared" si="62"/>
        <v>0</v>
      </c>
      <c r="DJ74" s="123">
        <f t="shared" si="63"/>
        <v>-120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-19</v>
      </c>
      <c r="G80" s="124">
        <v>-19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19</v>
      </c>
      <c r="AF80" s="124">
        <v>0</v>
      </c>
      <c r="AG80" s="124">
        <v>0</v>
      </c>
      <c r="AH80" s="124">
        <v>0</v>
      </c>
      <c r="AI80" s="124">
        <v>19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19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190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190</v>
      </c>
      <c r="DF80" s="123">
        <f t="shared" si="59"/>
        <v>19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-56</v>
      </c>
      <c r="G81" s="124">
        <v>-56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56</v>
      </c>
      <c r="AF81" s="124">
        <v>0</v>
      </c>
      <c r="AG81" s="124">
        <v>0</v>
      </c>
      <c r="AH81" s="124">
        <v>0</v>
      </c>
      <c r="AI81" s="124">
        <v>56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56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-56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560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560</v>
      </c>
      <c r="DF81" s="123">
        <f t="shared" si="59"/>
        <v>56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-56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-53</v>
      </c>
      <c r="G82" s="124">
        <v>-53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53</v>
      </c>
      <c r="AF82" s="124">
        <v>0</v>
      </c>
      <c r="AG82" s="124">
        <v>0</v>
      </c>
      <c r="AH82" s="124">
        <v>0</v>
      </c>
      <c r="AI82" s="124">
        <v>53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53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-53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530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530</v>
      </c>
      <c r="DF82" s="123">
        <f t="shared" si="59"/>
        <v>53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-53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-50</v>
      </c>
      <c r="G83" s="124">
        <v>-50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50</v>
      </c>
      <c r="AF83" s="124">
        <v>0</v>
      </c>
      <c r="AG83" s="124">
        <v>0</v>
      </c>
      <c r="AH83" s="124">
        <v>0</v>
      </c>
      <c r="AI83" s="124">
        <v>50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50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-50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500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500</v>
      </c>
      <c r="DF83" s="123">
        <f t="shared" si="59"/>
        <v>50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-50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-10</v>
      </c>
      <c r="D84" s="124">
        <v>0</v>
      </c>
      <c r="E84" s="124">
        <v>0</v>
      </c>
      <c r="F84" s="124">
        <v>-30</v>
      </c>
      <c r="G84" s="124">
        <v>-40</v>
      </c>
      <c r="H84" s="118"/>
      <c r="I84" s="33">
        <v>82</v>
      </c>
      <c r="J84" s="124">
        <v>10</v>
      </c>
      <c r="K84" s="124">
        <v>0</v>
      </c>
      <c r="L84" s="124">
        <v>0</v>
      </c>
      <c r="M84" s="124">
        <v>0</v>
      </c>
      <c r="N84" s="124">
        <v>10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30</v>
      </c>
      <c r="AF84" s="124">
        <v>0</v>
      </c>
      <c r="AG84" s="124">
        <v>0</v>
      </c>
      <c r="AH84" s="124">
        <v>0</v>
      </c>
      <c r="AI84" s="124">
        <v>30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-10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30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-30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100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100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300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300</v>
      </c>
      <c r="DF84" s="123">
        <f t="shared" si="59"/>
        <v>40</v>
      </c>
      <c r="DG84" s="123">
        <f t="shared" si="60"/>
        <v>-10</v>
      </c>
      <c r="DH84" s="123">
        <f t="shared" si="61"/>
        <v>0</v>
      </c>
      <c r="DI84" s="123">
        <f t="shared" si="62"/>
        <v>0</v>
      </c>
      <c r="DJ84" s="123">
        <f t="shared" si="63"/>
        <v>-30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-19.475000000000001</v>
      </c>
      <c r="D85" s="124">
        <v>0</v>
      </c>
      <c r="E85" s="124">
        <v>0</v>
      </c>
      <c r="F85" s="124">
        <v>-26.524999999999999</v>
      </c>
      <c r="G85" s="124">
        <v>-46</v>
      </c>
      <c r="H85" s="118"/>
      <c r="I85" s="33">
        <v>83</v>
      </c>
      <c r="J85" s="124">
        <v>19.475000000000001</v>
      </c>
      <c r="K85" s="124">
        <v>0</v>
      </c>
      <c r="L85" s="124">
        <v>0</v>
      </c>
      <c r="M85" s="124">
        <v>0</v>
      </c>
      <c r="N85" s="124">
        <v>19.475000000000001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26.524999999999999</v>
      </c>
      <c r="AF85" s="124">
        <v>0</v>
      </c>
      <c r="AG85" s="124">
        <v>0</v>
      </c>
      <c r="AH85" s="124">
        <v>0</v>
      </c>
      <c r="AI85" s="124">
        <v>26.524999999999999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19.475000000000001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-19.475000000000001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26.524999999999999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-26.524999999999999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194.75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194.75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265.25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265.25</v>
      </c>
      <c r="DF85" s="123">
        <f t="shared" si="59"/>
        <v>46</v>
      </c>
      <c r="DG85" s="123">
        <f t="shared" si="60"/>
        <v>-19.475000000000001</v>
      </c>
      <c r="DH85" s="123">
        <f t="shared" si="61"/>
        <v>0</v>
      </c>
      <c r="DI85" s="123">
        <f t="shared" si="62"/>
        <v>0</v>
      </c>
      <c r="DJ85" s="123">
        <f t="shared" si="63"/>
        <v>-26.524999999999999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-19.050999999999998</v>
      </c>
      <c r="D86" s="124">
        <v>0</v>
      </c>
      <c r="E86" s="124">
        <v>0</v>
      </c>
      <c r="F86" s="124">
        <v>-25.949000000000002</v>
      </c>
      <c r="G86" s="124">
        <v>-45</v>
      </c>
      <c r="H86" s="118"/>
      <c r="I86" s="33">
        <v>84</v>
      </c>
      <c r="J86" s="124">
        <v>19.050999999999998</v>
      </c>
      <c r="K86" s="124">
        <v>0</v>
      </c>
      <c r="L86" s="124">
        <v>0</v>
      </c>
      <c r="M86" s="124">
        <v>0</v>
      </c>
      <c r="N86" s="124">
        <v>19.050999999999998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25.949000000000002</v>
      </c>
      <c r="AF86" s="124">
        <v>0</v>
      </c>
      <c r="AG86" s="124">
        <v>0</v>
      </c>
      <c r="AH86" s="124">
        <v>0</v>
      </c>
      <c r="AI86" s="124">
        <v>25.949000000000002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19.050999999999998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-19.050999999999998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25.949000000000002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-25.949000000000002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190.51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190.51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259.49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259.49</v>
      </c>
      <c r="DF86" s="123">
        <f t="shared" si="59"/>
        <v>45</v>
      </c>
      <c r="DG86" s="123">
        <f t="shared" si="60"/>
        <v>-19.050999999999998</v>
      </c>
      <c r="DH86" s="123">
        <f t="shared" si="61"/>
        <v>0</v>
      </c>
      <c r="DI86" s="123">
        <f t="shared" si="62"/>
        <v>0</v>
      </c>
      <c r="DJ86" s="123">
        <f t="shared" si="63"/>
        <v>-25.949000000000002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-19</v>
      </c>
      <c r="G87" s="124">
        <v>-19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19</v>
      </c>
      <c r="AF87" s="124">
        <v>0</v>
      </c>
      <c r="AG87" s="124">
        <v>0</v>
      </c>
      <c r="AH87" s="124">
        <v>0</v>
      </c>
      <c r="AI87" s="124">
        <v>19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190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190</v>
      </c>
      <c r="DF87" s="123">
        <f t="shared" si="59"/>
        <v>19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0.22716175000000002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-0.22716175000000002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0.4996047500000001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-0.4996047500000001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0.22716175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0.22716175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0.49960475000000004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0.49960475000000004</v>
      </c>
      <c r="DE99" s="128"/>
      <c r="DF99" s="123">
        <f t="shared" si="59"/>
        <v>0.72676650000000009</v>
      </c>
      <c r="DG99" s="123">
        <f t="shared" si="60"/>
        <v>-0.22716175000000002</v>
      </c>
      <c r="DH99" s="123">
        <f t="shared" si="61"/>
        <v>0</v>
      </c>
      <c r="DI99" s="123">
        <f t="shared" si="62"/>
        <v>0</v>
      </c>
      <c r="DJ99" s="123">
        <f t="shared" si="63"/>
        <v>-0.4996047500000001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44562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44562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44562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-71</v>
      </c>
      <c r="P3" s="95">
        <v>0</v>
      </c>
      <c r="Q3" s="95">
        <v>0</v>
      </c>
      <c r="R3" s="95">
        <v>0</v>
      </c>
      <c r="S3" s="114">
        <v>0</v>
      </c>
      <c r="U3" s="115">
        <v>-71</v>
      </c>
      <c r="V3" s="116">
        <v>0</v>
      </c>
      <c r="W3">
        <v>0</v>
      </c>
      <c r="X3">
        <v>-71</v>
      </c>
      <c r="Y3">
        <v>0</v>
      </c>
      <c r="Z3">
        <v>0</v>
      </c>
      <c r="AA3">
        <v>0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-86</v>
      </c>
      <c r="P4" s="88">
        <v>-8</v>
      </c>
      <c r="Q4" s="88">
        <v>0</v>
      </c>
      <c r="R4" s="88">
        <v>0</v>
      </c>
      <c r="S4" s="116">
        <v>0</v>
      </c>
      <c r="U4" s="115">
        <v>-94</v>
      </c>
      <c r="V4" s="116">
        <v>0</v>
      </c>
      <c r="W4">
        <v>0</v>
      </c>
      <c r="X4">
        <v>-86</v>
      </c>
      <c r="Y4">
        <v>0</v>
      </c>
      <c r="Z4">
        <v>0</v>
      </c>
      <c r="AA4">
        <v>-8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-116</v>
      </c>
      <c r="P5" s="88">
        <v>-28</v>
      </c>
      <c r="Q5" s="88">
        <v>0</v>
      </c>
      <c r="R5" s="88">
        <v>0</v>
      </c>
      <c r="S5" s="116">
        <v>0</v>
      </c>
      <c r="U5" s="115">
        <v>-144</v>
      </c>
      <c r="V5" s="116">
        <v>0</v>
      </c>
      <c r="W5">
        <v>0</v>
      </c>
      <c r="X5">
        <v>-116</v>
      </c>
      <c r="Y5">
        <v>0</v>
      </c>
      <c r="Z5">
        <v>0</v>
      </c>
      <c r="AA5">
        <v>-28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0.86</v>
      </c>
      <c r="N6" s="115">
        <v>0</v>
      </c>
      <c r="O6" s="88">
        <v>-131</v>
      </c>
      <c r="P6" s="88">
        <v>-44</v>
      </c>
      <c r="Q6" s="88">
        <v>0</v>
      </c>
      <c r="R6" s="88">
        <v>0</v>
      </c>
      <c r="S6" s="116">
        <v>0</v>
      </c>
      <c r="U6" s="115">
        <v>-175</v>
      </c>
      <c r="V6" s="116">
        <v>0.86</v>
      </c>
      <c r="W6">
        <v>0</v>
      </c>
      <c r="X6">
        <v>-131</v>
      </c>
      <c r="Y6">
        <v>0</v>
      </c>
      <c r="Z6">
        <v>0.86</v>
      </c>
      <c r="AA6">
        <v>-44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-136</v>
      </c>
      <c r="P7" s="88">
        <v>-50</v>
      </c>
      <c r="Q7" s="88">
        <v>0</v>
      </c>
      <c r="R7" s="88">
        <v>0</v>
      </c>
      <c r="S7" s="116">
        <v>0</v>
      </c>
      <c r="U7" s="115">
        <v>-186</v>
      </c>
      <c r="V7" s="116">
        <v>0</v>
      </c>
      <c r="W7">
        <v>0</v>
      </c>
      <c r="X7">
        <v>-136</v>
      </c>
      <c r="Y7">
        <v>0</v>
      </c>
      <c r="Z7">
        <v>0</v>
      </c>
      <c r="AA7">
        <v>-50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-25</v>
      </c>
      <c r="O8" s="88">
        <v>-151</v>
      </c>
      <c r="P8" s="88">
        <v>-64</v>
      </c>
      <c r="Q8" s="88">
        <v>0</v>
      </c>
      <c r="R8" s="88">
        <v>0</v>
      </c>
      <c r="S8" s="116">
        <v>0</v>
      </c>
      <c r="U8" s="115">
        <v>-240</v>
      </c>
      <c r="V8" s="116">
        <v>0</v>
      </c>
      <c r="W8">
        <v>-25</v>
      </c>
      <c r="X8">
        <v>-151</v>
      </c>
      <c r="Y8">
        <v>0</v>
      </c>
      <c r="Z8">
        <v>0</v>
      </c>
      <c r="AA8">
        <v>-64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-36</v>
      </c>
      <c r="O9" s="88">
        <v>-161</v>
      </c>
      <c r="P9" s="88">
        <v>-72</v>
      </c>
      <c r="Q9" s="88">
        <v>0</v>
      </c>
      <c r="R9" s="88">
        <v>0</v>
      </c>
      <c r="S9" s="116">
        <v>0</v>
      </c>
      <c r="U9" s="115">
        <v>-269</v>
      </c>
      <c r="V9" s="116">
        <v>0</v>
      </c>
      <c r="W9">
        <v>-36</v>
      </c>
      <c r="X9">
        <v>-161</v>
      </c>
      <c r="Y9">
        <v>0</v>
      </c>
      <c r="Z9">
        <v>0</v>
      </c>
      <c r="AA9">
        <v>-72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-59</v>
      </c>
      <c r="O10" s="88">
        <v>-166</v>
      </c>
      <c r="P10" s="88">
        <v>-79</v>
      </c>
      <c r="Q10" s="88">
        <v>0</v>
      </c>
      <c r="R10" s="88">
        <v>0</v>
      </c>
      <c r="S10" s="116">
        <v>0</v>
      </c>
      <c r="U10" s="115">
        <v>-304</v>
      </c>
      <c r="V10" s="116">
        <v>0</v>
      </c>
      <c r="W10">
        <v>-59</v>
      </c>
      <c r="X10">
        <v>-166</v>
      </c>
      <c r="Y10">
        <v>0</v>
      </c>
      <c r="Z10">
        <v>0</v>
      </c>
      <c r="AA10">
        <v>-79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-68</v>
      </c>
      <c r="O11" s="88">
        <v>-171</v>
      </c>
      <c r="P11" s="88">
        <v>-86</v>
      </c>
      <c r="Q11" s="88">
        <v>0</v>
      </c>
      <c r="R11" s="88">
        <v>0</v>
      </c>
      <c r="S11" s="116">
        <v>0</v>
      </c>
      <c r="U11" s="115">
        <v>-325</v>
      </c>
      <c r="V11" s="116">
        <v>0</v>
      </c>
      <c r="W11">
        <v>-68</v>
      </c>
      <c r="X11">
        <v>-171</v>
      </c>
      <c r="Y11">
        <v>0</v>
      </c>
      <c r="Z11">
        <v>0</v>
      </c>
      <c r="AA11">
        <v>-86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1.44</v>
      </c>
      <c r="N12" s="115">
        <v>-51</v>
      </c>
      <c r="O12" s="88">
        <v>-191</v>
      </c>
      <c r="P12" s="88">
        <v>-98</v>
      </c>
      <c r="Q12" s="88">
        <v>0</v>
      </c>
      <c r="R12" s="88">
        <v>0</v>
      </c>
      <c r="S12" s="116">
        <v>0</v>
      </c>
      <c r="U12" s="115">
        <v>-340</v>
      </c>
      <c r="V12" s="116">
        <v>1.44</v>
      </c>
      <c r="W12">
        <v>-51</v>
      </c>
      <c r="X12">
        <v>-191</v>
      </c>
      <c r="Y12">
        <v>0</v>
      </c>
      <c r="Z12">
        <v>1.44</v>
      </c>
      <c r="AA12">
        <v>-98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0.86</v>
      </c>
      <c r="N13" s="115">
        <v>-41</v>
      </c>
      <c r="O13" s="88">
        <v>-191</v>
      </c>
      <c r="P13" s="88">
        <v>-104</v>
      </c>
      <c r="Q13" s="88">
        <v>0</v>
      </c>
      <c r="R13" s="88">
        <v>0</v>
      </c>
      <c r="S13" s="116">
        <v>0</v>
      </c>
      <c r="U13" s="115">
        <v>-336</v>
      </c>
      <c r="V13" s="116">
        <v>0.86</v>
      </c>
      <c r="W13">
        <v>-41</v>
      </c>
      <c r="X13">
        <v>-191</v>
      </c>
      <c r="Y13">
        <v>0</v>
      </c>
      <c r="Z13">
        <v>0.86</v>
      </c>
      <c r="AA13">
        <v>-104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-44</v>
      </c>
      <c r="O14" s="88">
        <v>-187</v>
      </c>
      <c r="P14" s="88">
        <v>-106</v>
      </c>
      <c r="Q14" s="88">
        <v>0</v>
      </c>
      <c r="R14" s="88">
        <v>0</v>
      </c>
      <c r="S14" s="116">
        <v>0</v>
      </c>
      <c r="U14" s="115">
        <v>-337</v>
      </c>
      <c r="V14" s="116">
        <v>0</v>
      </c>
      <c r="W14">
        <v>-44</v>
      </c>
      <c r="X14">
        <v>-187</v>
      </c>
      <c r="Y14">
        <v>0</v>
      </c>
      <c r="Z14">
        <v>0</v>
      </c>
      <c r="AA14">
        <v>-106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-46</v>
      </c>
      <c r="O15" s="88">
        <v>-201</v>
      </c>
      <c r="P15" s="88">
        <v>-110</v>
      </c>
      <c r="Q15" s="88">
        <v>0</v>
      </c>
      <c r="R15" s="88">
        <v>0</v>
      </c>
      <c r="S15" s="116">
        <v>0</v>
      </c>
      <c r="U15" s="115">
        <v>-357</v>
      </c>
      <c r="V15" s="116">
        <v>0</v>
      </c>
      <c r="W15">
        <v>-46</v>
      </c>
      <c r="X15">
        <v>-201</v>
      </c>
      <c r="Y15">
        <v>0</v>
      </c>
      <c r="Z15">
        <v>0</v>
      </c>
      <c r="AA15">
        <v>-110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-46</v>
      </c>
      <c r="O16" s="88">
        <v>-201</v>
      </c>
      <c r="P16" s="88">
        <v>-113</v>
      </c>
      <c r="Q16" s="88">
        <v>0</v>
      </c>
      <c r="R16" s="88">
        <v>0</v>
      </c>
      <c r="S16" s="116">
        <v>0</v>
      </c>
      <c r="U16" s="115">
        <v>-360</v>
      </c>
      <c r="V16" s="116">
        <v>0</v>
      </c>
      <c r="W16">
        <v>-46</v>
      </c>
      <c r="X16">
        <v>-201</v>
      </c>
      <c r="Y16">
        <v>0</v>
      </c>
      <c r="Z16">
        <v>0</v>
      </c>
      <c r="AA16">
        <v>-113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1.92</v>
      </c>
      <c r="N17" s="115">
        <v>-49</v>
      </c>
      <c r="O17" s="88">
        <v>-201</v>
      </c>
      <c r="P17" s="88">
        <v>-116</v>
      </c>
      <c r="Q17" s="88">
        <v>0</v>
      </c>
      <c r="R17" s="88">
        <v>0</v>
      </c>
      <c r="S17" s="116">
        <v>0</v>
      </c>
      <c r="U17" s="115">
        <v>-366</v>
      </c>
      <c r="V17" s="116">
        <v>1.92</v>
      </c>
      <c r="W17">
        <v>-49</v>
      </c>
      <c r="X17">
        <v>-201</v>
      </c>
      <c r="Y17">
        <v>0</v>
      </c>
      <c r="Z17">
        <v>1.92</v>
      </c>
      <c r="AA17">
        <v>-116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2.4</v>
      </c>
      <c r="N18" s="115">
        <v>-43</v>
      </c>
      <c r="O18" s="88">
        <v>-206</v>
      </c>
      <c r="P18" s="88">
        <v>-115</v>
      </c>
      <c r="Q18" s="88">
        <v>0</v>
      </c>
      <c r="R18" s="88">
        <v>0</v>
      </c>
      <c r="S18" s="116">
        <v>0</v>
      </c>
      <c r="U18" s="115">
        <v>-364</v>
      </c>
      <c r="V18" s="116">
        <v>2.4</v>
      </c>
      <c r="W18">
        <v>-43</v>
      </c>
      <c r="X18">
        <v>-206</v>
      </c>
      <c r="Y18">
        <v>0</v>
      </c>
      <c r="Z18">
        <v>2.4</v>
      </c>
      <c r="AA18">
        <v>-115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1.44</v>
      </c>
      <c r="N19" s="115">
        <v>-25</v>
      </c>
      <c r="O19" s="88">
        <v>-201</v>
      </c>
      <c r="P19" s="88">
        <v>-111</v>
      </c>
      <c r="Q19" s="88">
        <v>0</v>
      </c>
      <c r="R19" s="88">
        <v>0</v>
      </c>
      <c r="S19" s="116">
        <v>0</v>
      </c>
      <c r="U19" s="115">
        <v>-337</v>
      </c>
      <c r="V19" s="116">
        <v>1.44</v>
      </c>
      <c r="W19">
        <v>-25</v>
      </c>
      <c r="X19">
        <v>-201</v>
      </c>
      <c r="Y19">
        <v>0</v>
      </c>
      <c r="Z19">
        <v>1.44</v>
      </c>
      <c r="AA19">
        <v>-111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-196</v>
      </c>
      <c r="P20" s="88">
        <v>-109</v>
      </c>
      <c r="Q20" s="88">
        <v>0</v>
      </c>
      <c r="R20" s="88">
        <v>0</v>
      </c>
      <c r="S20" s="116">
        <v>0</v>
      </c>
      <c r="U20" s="115">
        <v>-305</v>
      </c>
      <c r="V20" s="116">
        <v>0</v>
      </c>
      <c r="W20">
        <v>0</v>
      </c>
      <c r="X20">
        <v>-196</v>
      </c>
      <c r="Y20">
        <v>0</v>
      </c>
      <c r="Z20">
        <v>0</v>
      </c>
      <c r="AA20">
        <v>-109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3.94</v>
      </c>
      <c r="N21" s="115">
        <v>0</v>
      </c>
      <c r="O21" s="88">
        <v>-191</v>
      </c>
      <c r="P21" s="88">
        <v>-106</v>
      </c>
      <c r="Q21" s="88">
        <v>0</v>
      </c>
      <c r="R21" s="88">
        <v>0</v>
      </c>
      <c r="S21" s="116">
        <v>0</v>
      </c>
      <c r="U21" s="115">
        <v>-297</v>
      </c>
      <c r="V21" s="116">
        <v>3.94</v>
      </c>
      <c r="W21">
        <v>0</v>
      </c>
      <c r="X21">
        <v>-191</v>
      </c>
      <c r="Y21">
        <v>0</v>
      </c>
      <c r="Z21">
        <v>3.94</v>
      </c>
      <c r="AA21">
        <v>-106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5.47</v>
      </c>
      <c r="N22" s="115">
        <v>0</v>
      </c>
      <c r="O22" s="88">
        <v>-181</v>
      </c>
      <c r="P22" s="88">
        <v>-98</v>
      </c>
      <c r="Q22" s="88">
        <v>0</v>
      </c>
      <c r="R22" s="88">
        <v>0</v>
      </c>
      <c r="S22" s="116">
        <v>0</v>
      </c>
      <c r="U22" s="115">
        <v>-279</v>
      </c>
      <c r="V22" s="116">
        <v>5.47</v>
      </c>
      <c r="W22">
        <v>0</v>
      </c>
      <c r="X22">
        <v>-181</v>
      </c>
      <c r="Y22">
        <v>0</v>
      </c>
      <c r="Z22">
        <v>5.47</v>
      </c>
      <c r="AA22">
        <v>-98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6.05</v>
      </c>
      <c r="N23" s="115">
        <v>0</v>
      </c>
      <c r="O23" s="88">
        <v>-161</v>
      </c>
      <c r="P23" s="88">
        <v>-83</v>
      </c>
      <c r="Q23" s="88">
        <v>0</v>
      </c>
      <c r="R23" s="88">
        <v>0</v>
      </c>
      <c r="S23" s="116">
        <v>0</v>
      </c>
      <c r="U23" s="115">
        <v>-244</v>
      </c>
      <c r="V23" s="116">
        <v>6.05</v>
      </c>
      <c r="W23">
        <v>0</v>
      </c>
      <c r="X23">
        <v>-161</v>
      </c>
      <c r="Y23">
        <v>0</v>
      </c>
      <c r="Z23">
        <v>6.05</v>
      </c>
      <c r="AA23">
        <v>-83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1.92</v>
      </c>
      <c r="N24" s="115">
        <v>0</v>
      </c>
      <c r="O24" s="88">
        <v>-141</v>
      </c>
      <c r="P24" s="88">
        <v>-63</v>
      </c>
      <c r="Q24" s="88">
        <v>0</v>
      </c>
      <c r="R24" s="88">
        <v>0</v>
      </c>
      <c r="S24" s="116">
        <v>0</v>
      </c>
      <c r="U24" s="115">
        <v>-204</v>
      </c>
      <c r="V24" s="116">
        <v>1.92</v>
      </c>
      <c r="W24">
        <v>0</v>
      </c>
      <c r="X24">
        <v>-141</v>
      </c>
      <c r="Y24">
        <v>0</v>
      </c>
      <c r="Z24">
        <v>1.92</v>
      </c>
      <c r="AA24">
        <v>-63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3.94</v>
      </c>
      <c r="N25" s="115">
        <v>0</v>
      </c>
      <c r="O25" s="88">
        <v>-121</v>
      </c>
      <c r="P25" s="88">
        <v>-47</v>
      </c>
      <c r="Q25" s="88">
        <v>0</v>
      </c>
      <c r="R25" s="88">
        <v>0</v>
      </c>
      <c r="S25" s="116">
        <v>0</v>
      </c>
      <c r="U25" s="115">
        <v>-168</v>
      </c>
      <c r="V25" s="116">
        <v>3.94</v>
      </c>
      <c r="W25">
        <v>0</v>
      </c>
      <c r="X25">
        <v>-121</v>
      </c>
      <c r="Y25">
        <v>0</v>
      </c>
      <c r="Z25">
        <v>3.94</v>
      </c>
      <c r="AA25">
        <v>-47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-116</v>
      </c>
      <c r="P26" s="88">
        <v>-80.3</v>
      </c>
      <c r="Q26" s="88">
        <v>0</v>
      </c>
      <c r="R26" s="88">
        <v>0</v>
      </c>
      <c r="S26" s="116">
        <v>0</v>
      </c>
      <c r="U26" s="115">
        <v>-196.3</v>
      </c>
      <c r="V26" s="116">
        <v>0</v>
      </c>
      <c r="W26">
        <v>0</v>
      </c>
      <c r="X26">
        <v>-116</v>
      </c>
      <c r="Y26">
        <v>0</v>
      </c>
      <c r="Z26">
        <v>0</v>
      </c>
      <c r="AA26">
        <v>-80.3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1.92</v>
      </c>
      <c r="N27" s="115">
        <v>0</v>
      </c>
      <c r="O27" s="88">
        <v>-92</v>
      </c>
      <c r="P27" s="88">
        <v>-201</v>
      </c>
      <c r="Q27" s="88">
        <v>0</v>
      </c>
      <c r="R27" s="88">
        <v>0</v>
      </c>
      <c r="S27" s="116">
        <v>0</v>
      </c>
      <c r="U27" s="115">
        <v>-293</v>
      </c>
      <c r="V27" s="116">
        <v>1.92</v>
      </c>
      <c r="W27">
        <v>0</v>
      </c>
      <c r="X27">
        <v>-92</v>
      </c>
      <c r="Y27">
        <v>0</v>
      </c>
      <c r="Z27">
        <v>1.92</v>
      </c>
      <c r="AA27">
        <v>-201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2.98</v>
      </c>
      <c r="N28" s="115">
        <v>0</v>
      </c>
      <c r="O28" s="88">
        <v>-114</v>
      </c>
      <c r="P28" s="88">
        <v>-178</v>
      </c>
      <c r="Q28" s="88">
        <v>0</v>
      </c>
      <c r="R28" s="88">
        <v>0</v>
      </c>
      <c r="S28" s="116">
        <v>0</v>
      </c>
      <c r="U28" s="115">
        <v>-292</v>
      </c>
      <c r="V28" s="116">
        <v>2.98</v>
      </c>
      <c r="W28">
        <v>0</v>
      </c>
      <c r="X28">
        <v>-114</v>
      </c>
      <c r="Y28">
        <v>0</v>
      </c>
      <c r="Z28">
        <v>2.98</v>
      </c>
      <c r="AA28">
        <v>-178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3.94</v>
      </c>
      <c r="N29" s="115">
        <v>0</v>
      </c>
      <c r="O29" s="88">
        <v>-74</v>
      </c>
      <c r="P29" s="88">
        <v>-156</v>
      </c>
      <c r="Q29" s="88">
        <v>0</v>
      </c>
      <c r="R29" s="88">
        <v>0</v>
      </c>
      <c r="S29" s="116">
        <v>0</v>
      </c>
      <c r="U29" s="115">
        <v>-230</v>
      </c>
      <c r="V29" s="116">
        <v>3.94</v>
      </c>
      <c r="W29">
        <v>0</v>
      </c>
      <c r="X29">
        <v>-74</v>
      </c>
      <c r="Y29">
        <v>0</v>
      </c>
      <c r="Z29">
        <v>3.94</v>
      </c>
      <c r="AA29">
        <v>-156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3.94</v>
      </c>
      <c r="N30" s="115">
        <v>0</v>
      </c>
      <c r="O30" s="88">
        <v>-39</v>
      </c>
      <c r="P30" s="88">
        <v>-88</v>
      </c>
      <c r="Q30" s="88">
        <v>0</v>
      </c>
      <c r="R30" s="88">
        <v>0</v>
      </c>
      <c r="S30" s="116">
        <v>0</v>
      </c>
      <c r="U30" s="115">
        <v>-127</v>
      </c>
      <c r="V30" s="116">
        <v>3.94</v>
      </c>
      <c r="W30">
        <v>0</v>
      </c>
      <c r="X30">
        <v>-39</v>
      </c>
      <c r="Y30">
        <v>0</v>
      </c>
      <c r="Z30">
        <v>3.94</v>
      </c>
      <c r="AA30">
        <v>-88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4.8</v>
      </c>
      <c r="L31" s="88">
        <v>0</v>
      </c>
      <c r="M31" s="116">
        <v>3.46</v>
      </c>
      <c r="N31" s="115">
        <v>0</v>
      </c>
      <c r="O31" s="88">
        <v>-8.6</v>
      </c>
      <c r="P31" s="88">
        <v>-20</v>
      </c>
      <c r="Q31" s="88">
        <v>0</v>
      </c>
      <c r="R31" s="88">
        <v>0</v>
      </c>
      <c r="S31" s="116">
        <v>0</v>
      </c>
      <c r="U31" s="115">
        <v>-28.6</v>
      </c>
      <c r="V31" s="116">
        <v>8.26</v>
      </c>
      <c r="W31">
        <v>0</v>
      </c>
      <c r="X31">
        <v>-8.6</v>
      </c>
      <c r="Y31">
        <v>4.8</v>
      </c>
      <c r="Z31">
        <v>3.46</v>
      </c>
      <c r="AA31">
        <v>-20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4.8</v>
      </c>
      <c r="L32" s="88">
        <v>0</v>
      </c>
      <c r="M32" s="116">
        <v>0</v>
      </c>
      <c r="N32" s="115">
        <v>0</v>
      </c>
      <c r="O32" s="88">
        <v>-15</v>
      </c>
      <c r="P32" s="88">
        <v>-75</v>
      </c>
      <c r="Q32" s="88">
        <v>0</v>
      </c>
      <c r="R32" s="88">
        <v>0</v>
      </c>
      <c r="S32" s="116">
        <v>0</v>
      </c>
      <c r="U32" s="115">
        <v>-90</v>
      </c>
      <c r="V32" s="116">
        <v>4.8</v>
      </c>
      <c r="W32">
        <v>0</v>
      </c>
      <c r="X32">
        <v>-15</v>
      </c>
      <c r="Y32">
        <v>4.8</v>
      </c>
      <c r="Z32">
        <v>0</v>
      </c>
      <c r="AA32">
        <v>-75</v>
      </c>
    </row>
    <row r="33" spans="7:27">
      <c r="G33" t="s">
        <v>75</v>
      </c>
      <c r="H33" s="115">
        <v>41.3</v>
      </c>
      <c r="I33" s="88">
        <v>0</v>
      </c>
      <c r="J33" s="88">
        <v>0</v>
      </c>
      <c r="K33" s="88">
        <v>9.61</v>
      </c>
      <c r="L33" s="88">
        <v>0</v>
      </c>
      <c r="M33" s="116">
        <v>0.86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51.77</v>
      </c>
      <c r="W33">
        <v>41.3</v>
      </c>
      <c r="X33">
        <v>0</v>
      </c>
      <c r="Y33">
        <v>9.61</v>
      </c>
      <c r="Z33">
        <v>0.86</v>
      </c>
      <c r="AA33">
        <v>0</v>
      </c>
    </row>
    <row r="34" spans="7:27">
      <c r="G34" t="s">
        <v>76</v>
      </c>
      <c r="H34" s="115">
        <v>179.61</v>
      </c>
      <c r="I34" s="88">
        <v>0</v>
      </c>
      <c r="J34" s="88">
        <v>0</v>
      </c>
      <c r="K34" s="88">
        <v>9.61</v>
      </c>
      <c r="L34" s="88">
        <v>0</v>
      </c>
      <c r="M34" s="116">
        <v>1.44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190.66</v>
      </c>
      <c r="W34">
        <v>179.61</v>
      </c>
      <c r="X34">
        <v>0</v>
      </c>
      <c r="Y34">
        <v>9.61</v>
      </c>
      <c r="Z34">
        <v>1.44</v>
      </c>
      <c r="AA34">
        <v>0</v>
      </c>
    </row>
    <row r="35" spans="7:27">
      <c r="G35" t="s">
        <v>77</v>
      </c>
      <c r="H35" s="115">
        <v>258.38</v>
      </c>
      <c r="I35" s="88">
        <v>0</v>
      </c>
      <c r="J35" s="88">
        <v>0</v>
      </c>
      <c r="K35" s="88">
        <v>0</v>
      </c>
      <c r="L35" s="88">
        <v>0</v>
      </c>
      <c r="M35" s="116">
        <v>2.4</v>
      </c>
      <c r="N35" s="115">
        <v>0</v>
      </c>
      <c r="O35" s="88">
        <v>0</v>
      </c>
      <c r="P35" s="88">
        <v>0</v>
      </c>
      <c r="Q35" s="88">
        <v>-45</v>
      </c>
      <c r="R35" s="88">
        <v>0</v>
      </c>
      <c r="S35" s="116">
        <v>0</v>
      </c>
      <c r="U35" s="115">
        <v>-45</v>
      </c>
      <c r="V35" s="116">
        <v>260.77999999999997</v>
      </c>
      <c r="W35">
        <v>258.38</v>
      </c>
      <c r="X35">
        <v>0</v>
      </c>
      <c r="Y35">
        <v>-45</v>
      </c>
      <c r="Z35">
        <v>2.4</v>
      </c>
      <c r="AA35">
        <v>0</v>
      </c>
    </row>
    <row r="36" spans="7:27">
      <c r="G36" t="s">
        <v>78</v>
      </c>
      <c r="H36" s="115">
        <v>332.24</v>
      </c>
      <c r="I36" s="88">
        <v>0</v>
      </c>
      <c r="J36" s="88">
        <v>0</v>
      </c>
      <c r="K36" s="88">
        <v>0</v>
      </c>
      <c r="L36" s="88">
        <v>0</v>
      </c>
      <c r="M36" s="116">
        <v>4.99</v>
      </c>
      <c r="N36" s="115">
        <v>0</v>
      </c>
      <c r="O36" s="88">
        <v>0</v>
      </c>
      <c r="P36" s="88">
        <v>0</v>
      </c>
      <c r="Q36" s="88">
        <v>-45</v>
      </c>
      <c r="R36" s="88">
        <v>0</v>
      </c>
      <c r="S36" s="116">
        <v>0</v>
      </c>
      <c r="U36" s="115">
        <v>-45</v>
      </c>
      <c r="V36" s="116">
        <v>337.23</v>
      </c>
      <c r="W36">
        <v>332.24</v>
      </c>
      <c r="X36">
        <v>0</v>
      </c>
      <c r="Y36">
        <v>-45</v>
      </c>
      <c r="Z36">
        <v>4.99</v>
      </c>
      <c r="AA36">
        <v>0</v>
      </c>
    </row>
    <row r="37" spans="7:27">
      <c r="G37" t="s">
        <v>79</v>
      </c>
      <c r="H37" s="115">
        <v>413.97</v>
      </c>
      <c r="I37" s="88">
        <v>0</v>
      </c>
      <c r="J37" s="88">
        <v>0</v>
      </c>
      <c r="K37" s="88">
        <v>0</v>
      </c>
      <c r="L37" s="88">
        <v>0</v>
      </c>
      <c r="M37" s="116">
        <v>3.94</v>
      </c>
      <c r="N37" s="115">
        <v>0</v>
      </c>
      <c r="O37" s="88">
        <v>0</v>
      </c>
      <c r="P37" s="88">
        <v>0</v>
      </c>
      <c r="Q37" s="88">
        <v>-45</v>
      </c>
      <c r="R37" s="88">
        <v>0</v>
      </c>
      <c r="S37" s="116">
        <v>0</v>
      </c>
      <c r="U37" s="115">
        <v>-45</v>
      </c>
      <c r="V37" s="116">
        <v>417.91</v>
      </c>
      <c r="W37">
        <v>413.97</v>
      </c>
      <c r="X37">
        <v>0</v>
      </c>
      <c r="Y37">
        <v>-45</v>
      </c>
      <c r="Z37">
        <v>3.94</v>
      </c>
      <c r="AA37">
        <v>0</v>
      </c>
    </row>
    <row r="38" spans="7:27">
      <c r="G38" t="s">
        <v>80</v>
      </c>
      <c r="H38" s="115">
        <v>456.72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-40</v>
      </c>
      <c r="R38" s="88">
        <v>0</v>
      </c>
      <c r="S38" s="116">
        <v>0</v>
      </c>
      <c r="U38" s="115">
        <v>-40</v>
      </c>
      <c r="V38" s="116">
        <v>456.72</v>
      </c>
      <c r="W38">
        <v>456.72</v>
      </c>
      <c r="X38">
        <v>0</v>
      </c>
      <c r="Y38">
        <v>-40</v>
      </c>
      <c r="Z38">
        <v>0</v>
      </c>
      <c r="AA38">
        <v>0</v>
      </c>
    </row>
    <row r="39" spans="7:27">
      <c r="G39" t="s">
        <v>81</v>
      </c>
      <c r="H39" s="115">
        <v>495.62</v>
      </c>
      <c r="I39" s="88">
        <v>0</v>
      </c>
      <c r="J39" s="88">
        <v>2.88</v>
      </c>
      <c r="K39" s="88">
        <v>0</v>
      </c>
      <c r="L39" s="88">
        <v>0</v>
      </c>
      <c r="M39" s="116">
        <v>2.4</v>
      </c>
      <c r="N39" s="115">
        <v>0</v>
      </c>
      <c r="O39" s="88">
        <v>0</v>
      </c>
      <c r="P39" s="88">
        <v>0</v>
      </c>
      <c r="Q39" s="88">
        <v>-40</v>
      </c>
      <c r="R39" s="88">
        <v>0</v>
      </c>
      <c r="S39" s="116">
        <v>0</v>
      </c>
      <c r="U39" s="115">
        <v>-40</v>
      </c>
      <c r="V39" s="116">
        <v>500.9</v>
      </c>
      <c r="W39">
        <v>495.62</v>
      </c>
      <c r="X39">
        <v>0</v>
      </c>
      <c r="Y39">
        <v>-40</v>
      </c>
      <c r="Z39">
        <v>2.4</v>
      </c>
      <c r="AA39">
        <v>2.88</v>
      </c>
    </row>
    <row r="40" spans="7:27">
      <c r="G40" t="s">
        <v>82</v>
      </c>
      <c r="H40" s="115">
        <v>502.54</v>
      </c>
      <c r="I40" s="88">
        <v>0</v>
      </c>
      <c r="J40" s="88">
        <v>40.340000000000003</v>
      </c>
      <c r="K40" s="88">
        <v>0</v>
      </c>
      <c r="L40" s="88">
        <v>0</v>
      </c>
      <c r="M40" s="116">
        <v>1.44</v>
      </c>
      <c r="N40" s="115">
        <v>0</v>
      </c>
      <c r="O40" s="88">
        <v>0</v>
      </c>
      <c r="P40" s="88">
        <v>0</v>
      </c>
      <c r="Q40" s="88">
        <v>-35</v>
      </c>
      <c r="R40" s="88">
        <v>0</v>
      </c>
      <c r="S40" s="116">
        <v>0</v>
      </c>
      <c r="U40" s="115">
        <v>-35</v>
      </c>
      <c r="V40" s="116">
        <v>544.32000000000005</v>
      </c>
      <c r="W40">
        <v>502.54</v>
      </c>
      <c r="X40">
        <v>0</v>
      </c>
      <c r="Y40">
        <v>-35</v>
      </c>
      <c r="Z40">
        <v>1.44</v>
      </c>
      <c r="AA40">
        <v>40.340000000000003</v>
      </c>
    </row>
    <row r="41" spans="7:27">
      <c r="G41" t="s">
        <v>83</v>
      </c>
      <c r="H41" s="115">
        <v>482.46</v>
      </c>
      <c r="I41" s="88">
        <v>0</v>
      </c>
      <c r="J41" s="88">
        <v>70.12</v>
      </c>
      <c r="K41" s="88">
        <v>0</v>
      </c>
      <c r="L41" s="88">
        <v>0</v>
      </c>
      <c r="M41" s="116">
        <v>2.4</v>
      </c>
      <c r="N41" s="115">
        <v>0</v>
      </c>
      <c r="O41" s="88">
        <v>0</v>
      </c>
      <c r="P41" s="88">
        <v>0</v>
      </c>
      <c r="Q41" s="88">
        <v>-30</v>
      </c>
      <c r="R41" s="88">
        <v>0</v>
      </c>
      <c r="S41" s="116">
        <v>0</v>
      </c>
      <c r="U41" s="115">
        <v>-30</v>
      </c>
      <c r="V41" s="116">
        <v>554.98</v>
      </c>
      <c r="W41">
        <v>482.46</v>
      </c>
      <c r="X41">
        <v>0</v>
      </c>
      <c r="Y41">
        <v>-30</v>
      </c>
      <c r="Z41">
        <v>2.4</v>
      </c>
      <c r="AA41">
        <v>70.12</v>
      </c>
    </row>
    <row r="42" spans="7:27">
      <c r="G42" t="s">
        <v>84</v>
      </c>
      <c r="H42" s="115">
        <v>459.4</v>
      </c>
      <c r="I42" s="88">
        <v>0</v>
      </c>
      <c r="J42" s="88">
        <v>90.29</v>
      </c>
      <c r="K42" s="88">
        <v>0</v>
      </c>
      <c r="L42" s="88">
        <v>0</v>
      </c>
      <c r="M42" s="116">
        <v>1.44</v>
      </c>
      <c r="N42" s="115">
        <v>0</v>
      </c>
      <c r="O42" s="88">
        <v>0</v>
      </c>
      <c r="P42" s="88">
        <v>0</v>
      </c>
      <c r="Q42" s="88">
        <v>-30</v>
      </c>
      <c r="R42" s="88">
        <v>0</v>
      </c>
      <c r="S42" s="116">
        <v>0</v>
      </c>
      <c r="U42" s="115">
        <v>-30</v>
      </c>
      <c r="V42" s="116">
        <v>551.13</v>
      </c>
      <c r="W42">
        <v>459.4</v>
      </c>
      <c r="X42">
        <v>0</v>
      </c>
      <c r="Y42">
        <v>-30</v>
      </c>
      <c r="Z42">
        <v>1.44</v>
      </c>
      <c r="AA42">
        <v>90.29</v>
      </c>
    </row>
    <row r="43" spans="7:27">
      <c r="G43" t="s">
        <v>85</v>
      </c>
      <c r="H43" s="115">
        <v>462.68</v>
      </c>
      <c r="I43" s="88">
        <v>0</v>
      </c>
      <c r="J43" s="88">
        <v>98.93</v>
      </c>
      <c r="K43" s="88">
        <v>0</v>
      </c>
      <c r="L43" s="88">
        <v>0</v>
      </c>
      <c r="M43" s="116">
        <v>0.86</v>
      </c>
      <c r="N43" s="115">
        <v>0</v>
      </c>
      <c r="O43" s="88">
        <v>0</v>
      </c>
      <c r="P43" s="88">
        <v>0</v>
      </c>
      <c r="Q43" s="88">
        <v>-30</v>
      </c>
      <c r="R43" s="88">
        <v>0</v>
      </c>
      <c r="S43" s="116">
        <v>0</v>
      </c>
      <c r="U43" s="115">
        <v>-30</v>
      </c>
      <c r="V43" s="116">
        <v>562.47</v>
      </c>
      <c r="W43">
        <v>462.68</v>
      </c>
      <c r="X43">
        <v>0</v>
      </c>
      <c r="Y43">
        <v>-30</v>
      </c>
      <c r="Z43">
        <v>0.86</v>
      </c>
      <c r="AA43">
        <v>98.93</v>
      </c>
    </row>
    <row r="44" spans="7:27">
      <c r="G44" t="s">
        <v>86</v>
      </c>
      <c r="H44" s="115">
        <v>397.55</v>
      </c>
      <c r="I44" s="88">
        <v>0</v>
      </c>
      <c r="J44" s="88">
        <v>96.05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-30</v>
      </c>
      <c r="R44" s="88">
        <v>0</v>
      </c>
      <c r="S44" s="116">
        <v>0</v>
      </c>
      <c r="U44" s="115">
        <v>-30</v>
      </c>
      <c r="V44" s="116">
        <v>493.6</v>
      </c>
      <c r="W44">
        <v>397.55</v>
      </c>
      <c r="X44">
        <v>0</v>
      </c>
      <c r="Y44">
        <v>-30</v>
      </c>
      <c r="Z44">
        <v>0</v>
      </c>
      <c r="AA44">
        <v>96.05</v>
      </c>
    </row>
    <row r="45" spans="7:27">
      <c r="G45" t="s">
        <v>87</v>
      </c>
      <c r="H45" s="115">
        <v>408.5</v>
      </c>
      <c r="I45" s="88">
        <v>0</v>
      </c>
      <c r="J45" s="88">
        <v>94.13</v>
      </c>
      <c r="K45" s="88">
        <v>0</v>
      </c>
      <c r="L45" s="88">
        <v>0</v>
      </c>
      <c r="M45" s="116">
        <v>0.86</v>
      </c>
      <c r="N45" s="115">
        <v>0</v>
      </c>
      <c r="O45" s="88">
        <v>0</v>
      </c>
      <c r="P45" s="88">
        <v>0</v>
      </c>
      <c r="Q45" s="88">
        <v>-30</v>
      </c>
      <c r="R45" s="88">
        <v>0</v>
      </c>
      <c r="S45" s="116">
        <v>0</v>
      </c>
      <c r="U45" s="115">
        <v>-30</v>
      </c>
      <c r="V45" s="116">
        <v>503.49</v>
      </c>
      <c r="W45">
        <v>408.5</v>
      </c>
      <c r="X45">
        <v>0</v>
      </c>
      <c r="Y45">
        <v>-30</v>
      </c>
      <c r="Z45">
        <v>0.86</v>
      </c>
      <c r="AA45">
        <v>94.13</v>
      </c>
    </row>
    <row r="46" spans="7:27">
      <c r="G46" t="s">
        <v>88</v>
      </c>
      <c r="H46" s="115">
        <v>409.75</v>
      </c>
      <c r="I46" s="88">
        <v>0</v>
      </c>
      <c r="J46" s="88">
        <v>80.680000000000007</v>
      </c>
      <c r="K46" s="88">
        <v>0</v>
      </c>
      <c r="L46" s="88">
        <v>0</v>
      </c>
      <c r="M46" s="116">
        <v>1.92</v>
      </c>
      <c r="N46" s="115">
        <v>0</v>
      </c>
      <c r="O46" s="88">
        <v>0</v>
      </c>
      <c r="P46" s="88">
        <v>0</v>
      </c>
      <c r="Q46" s="88">
        <v>-30</v>
      </c>
      <c r="R46" s="88">
        <v>0</v>
      </c>
      <c r="S46" s="116">
        <v>0</v>
      </c>
      <c r="U46" s="115">
        <v>-30</v>
      </c>
      <c r="V46" s="116">
        <v>492.35</v>
      </c>
      <c r="W46">
        <v>409.75</v>
      </c>
      <c r="X46">
        <v>0</v>
      </c>
      <c r="Y46">
        <v>-30</v>
      </c>
      <c r="Z46">
        <v>1.92</v>
      </c>
      <c r="AA46">
        <v>80.680000000000007</v>
      </c>
    </row>
    <row r="47" spans="7:27">
      <c r="G47" t="s">
        <v>89</v>
      </c>
      <c r="H47" s="115">
        <v>158.01</v>
      </c>
      <c r="I47" s="88">
        <v>0</v>
      </c>
      <c r="J47" s="88">
        <v>64.349999999999994</v>
      </c>
      <c r="K47" s="88">
        <v>0</v>
      </c>
      <c r="L47" s="88">
        <v>0</v>
      </c>
      <c r="M47" s="116">
        <v>1.44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223.8</v>
      </c>
      <c r="W47">
        <v>158.01</v>
      </c>
      <c r="X47">
        <v>0</v>
      </c>
      <c r="Y47">
        <v>0</v>
      </c>
      <c r="Z47">
        <v>1.44</v>
      </c>
      <c r="AA47">
        <v>64.349999999999994</v>
      </c>
    </row>
    <row r="48" spans="7:27">
      <c r="G48" t="s">
        <v>90</v>
      </c>
      <c r="H48" s="115">
        <v>99.42</v>
      </c>
      <c r="I48" s="88">
        <v>0</v>
      </c>
      <c r="J48" s="88">
        <v>45.14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144.56</v>
      </c>
      <c r="W48">
        <v>99.42</v>
      </c>
      <c r="X48">
        <v>0</v>
      </c>
      <c r="Y48">
        <v>0</v>
      </c>
      <c r="Z48">
        <v>0</v>
      </c>
      <c r="AA48">
        <v>45.14</v>
      </c>
    </row>
    <row r="49" spans="7:27">
      <c r="G49" t="s">
        <v>91</v>
      </c>
      <c r="H49" s="115">
        <v>70.3</v>
      </c>
      <c r="I49" s="88">
        <v>0</v>
      </c>
      <c r="J49" s="88">
        <v>29.78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100.08</v>
      </c>
      <c r="W49">
        <v>70.3</v>
      </c>
      <c r="X49">
        <v>0</v>
      </c>
      <c r="Y49">
        <v>0</v>
      </c>
      <c r="Z49">
        <v>0</v>
      </c>
      <c r="AA49">
        <v>29.78</v>
      </c>
    </row>
    <row r="50" spans="7:27">
      <c r="G50" t="s">
        <v>92</v>
      </c>
      <c r="H50" s="115">
        <v>26.42</v>
      </c>
      <c r="I50" s="88">
        <v>0</v>
      </c>
      <c r="J50" s="88">
        <v>6.72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33.14</v>
      </c>
      <c r="W50">
        <v>26.42</v>
      </c>
      <c r="X50">
        <v>0</v>
      </c>
      <c r="Y50">
        <v>0</v>
      </c>
      <c r="Z50">
        <v>0</v>
      </c>
      <c r="AA50">
        <v>6.72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5.47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5.47</v>
      </c>
      <c r="W51">
        <v>0</v>
      </c>
      <c r="X51">
        <v>0</v>
      </c>
      <c r="Y51">
        <v>0</v>
      </c>
      <c r="Z51">
        <v>5.47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2.4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2.4</v>
      </c>
      <c r="W52">
        <v>0</v>
      </c>
      <c r="X52">
        <v>0</v>
      </c>
      <c r="Y52">
        <v>0</v>
      </c>
      <c r="Z52">
        <v>2.4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1.44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1.44</v>
      </c>
      <c r="W53">
        <v>0</v>
      </c>
      <c r="X53">
        <v>0</v>
      </c>
      <c r="Y53">
        <v>0</v>
      </c>
      <c r="Z53">
        <v>1.44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1.92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1.92</v>
      </c>
      <c r="W54">
        <v>0</v>
      </c>
      <c r="X54">
        <v>0</v>
      </c>
      <c r="Y54">
        <v>0</v>
      </c>
      <c r="Z54">
        <v>1.92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1.92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1.92</v>
      </c>
      <c r="W55">
        <v>0</v>
      </c>
      <c r="X55">
        <v>0</v>
      </c>
      <c r="Y55">
        <v>0</v>
      </c>
      <c r="Z55">
        <v>1.92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0</v>
      </c>
      <c r="W56">
        <v>0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0.86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0.86</v>
      </c>
      <c r="W57">
        <v>0</v>
      </c>
      <c r="X57">
        <v>0</v>
      </c>
      <c r="Y57">
        <v>0</v>
      </c>
      <c r="Z57">
        <v>0.86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</v>
      </c>
      <c r="W58">
        <v>0</v>
      </c>
      <c r="X58">
        <v>0</v>
      </c>
      <c r="Y58">
        <v>0</v>
      </c>
      <c r="Z58">
        <v>0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0.86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0.86</v>
      </c>
      <c r="W59">
        <v>0</v>
      </c>
      <c r="X59">
        <v>0</v>
      </c>
      <c r="Y59">
        <v>0</v>
      </c>
      <c r="Z59">
        <v>0.86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1.92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1.92</v>
      </c>
      <c r="W60">
        <v>0</v>
      </c>
      <c r="X60">
        <v>0</v>
      </c>
      <c r="Y60">
        <v>0</v>
      </c>
      <c r="Z60">
        <v>1.92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1.44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1.44</v>
      </c>
      <c r="W61">
        <v>0</v>
      </c>
      <c r="X61">
        <v>0</v>
      </c>
      <c r="Y61">
        <v>0</v>
      </c>
      <c r="Z61">
        <v>1.44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0</v>
      </c>
      <c r="W62">
        <v>0</v>
      </c>
      <c r="X62">
        <v>0</v>
      </c>
      <c r="Y62">
        <v>0</v>
      </c>
      <c r="Z62">
        <v>0</v>
      </c>
      <c r="AA62">
        <v>0</v>
      </c>
    </row>
    <row r="63" spans="7:27">
      <c r="G63" t="s">
        <v>105</v>
      </c>
      <c r="H63" s="115">
        <v>56.67</v>
      </c>
      <c r="I63" s="88">
        <v>0</v>
      </c>
      <c r="J63" s="88">
        <v>0</v>
      </c>
      <c r="K63" s="88">
        <v>0</v>
      </c>
      <c r="L63" s="88">
        <v>0</v>
      </c>
      <c r="M63" s="116">
        <v>0.86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57.53</v>
      </c>
      <c r="W63">
        <v>56.67</v>
      </c>
      <c r="X63">
        <v>0</v>
      </c>
      <c r="Y63">
        <v>0</v>
      </c>
      <c r="Z63">
        <v>0.86</v>
      </c>
      <c r="AA63">
        <v>0</v>
      </c>
    </row>
    <row r="64" spans="7:27">
      <c r="G64" t="s">
        <v>106</v>
      </c>
      <c r="H64" s="115">
        <v>71.08</v>
      </c>
      <c r="I64" s="88">
        <v>0</v>
      </c>
      <c r="J64" s="88">
        <v>0</v>
      </c>
      <c r="K64" s="88">
        <v>0</v>
      </c>
      <c r="L64" s="88">
        <v>0</v>
      </c>
      <c r="M64" s="116">
        <v>2.4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73.48</v>
      </c>
      <c r="W64">
        <v>71.08</v>
      </c>
      <c r="X64">
        <v>0</v>
      </c>
      <c r="Y64">
        <v>0</v>
      </c>
      <c r="Z64">
        <v>2.4</v>
      </c>
      <c r="AA64">
        <v>0</v>
      </c>
    </row>
    <row r="65" spans="7:27">
      <c r="G65" t="s">
        <v>107</v>
      </c>
      <c r="H65" s="115">
        <v>89.33</v>
      </c>
      <c r="I65" s="88">
        <v>0</v>
      </c>
      <c r="J65" s="88">
        <v>0</v>
      </c>
      <c r="K65" s="88">
        <v>0</v>
      </c>
      <c r="L65" s="88">
        <v>0</v>
      </c>
      <c r="M65" s="116">
        <v>4.51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93.84</v>
      </c>
      <c r="W65">
        <v>89.33</v>
      </c>
      <c r="X65">
        <v>0</v>
      </c>
      <c r="Y65">
        <v>0</v>
      </c>
      <c r="Z65">
        <v>4.51</v>
      </c>
      <c r="AA65">
        <v>0</v>
      </c>
    </row>
    <row r="66" spans="7:27">
      <c r="G66" t="s">
        <v>108</v>
      </c>
      <c r="H66" s="115">
        <v>109.5</v>
      </c>
      <c r="I66" s="88">
        <v>0</v>
      </c>
      <c r="J66" s="88">
        <v>0</v>
      </c>
      <c r="K66" s="88">
        <v>0</v>
      </c>
      <c r="L66" s="88">
        <v>0</v>
      </c>
      <c r="M66" s="116">
        <v>3.94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113.44</v>
      </c>
      <c r="W66">
        <v>109.5</v>
      </c>
      <c r="X66">
        <v>0</v>
      </c>
      <c r="Y66">
        <v>0</v>
      </c>
      <c r="Z66">
        <v>3.94</v>
      </c>
      <c r="AA66">
        <v>0</v>
      </c>
    </row>
    <row r="67" spans="7:27">
      <c r="G67" t="s">
        <v>109</v>
      </c>
      <c r="H67" s="115">
        <v>101.81</v>
      </c>
      <c r="I67" s="88">
        <v>0</v>
      </c>
      <c r="J67" s="88">
        <v>0</v>
      </c>
      <c r="K67" s="88">
        <v>0</v>
      </c>
      <c r="L67" s="88">
        <v>0</v>
      </c>
      <c r="M67" s="116">
        <v>2.98</v>
      </c>
      <c r="N67" s="115">
        <v>0</v>
      </c>
      <c r="O67" s="88">
        <v>0</v>
      </c>
      <c r="P67" s="88">
        <v>0</v>
      </c>
      <c r="Q67" s="88">
        <v>-50</v>
      </c>
      <c r="R67" s="88">
        <v>0</v>
      </c>
      <c r="S67" s="116">
        <v>0</v>
      </c>
      <c r="U67" s="115">
        <v>-50</v>
      </c>
      <c r="V67" s="116">
        <v>104.79</v>
      </c>
      <c r="W67">
        <v>101.81</v>
      </c>
      <c r="X67">
        <v>0</v>
      </c>
      <c r="Y67">
        <v>-50</v>
      </c>
      <c r="Z67">
        <v>2.98</v>
      </c>
      <c r="AA67">
        <v>0</v>
      </c>
    </row>
    <row r="68" spans="7:27">
      <c r="G68" t="s">
        <v>110</v>
      </c>
      <c r="H68" s="115">
        <v>46.1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-50</v>
      </c>
      <c r="R68" s="88">
        <v>0</v>
      </c>
      <c r="S68" s="116">
        <v>0</v>
      </c>
      <c r="U68" s="115">
        <v>-50</v>
      </c>
      <c r="V68" s="116">
        <v>46.1</v>
      </c>
      <c r="W68">
        <v>46.1</v>
      </c>
      <c r="X68">
        <v>0</v>
      </c>
      <c r="Y68">
        <v>-50</v>
      </c>
      <c r="Z68">
        <v>0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3.46</v>
      </c>
      <c r="N69" s="115">
        <v>0</v>
      </c>
      <c r="O69" s="88">
        <v>0</v>
      </c>
      <c r="P69" s="88">
        <v>-14</v>
      </c>
      <c r="Q69" s="88">
        <v>-50</v>
      </c>
      <c r="R69" s="88">
        <v>0</v>
      </c>
      <c r="S69" s="116">
        <v>0</v>
      </c>
      <c r="U69" s="115">
        <v>-64</v>
      </c>
      <c r="V69" s="116">
        <v>3.46</v>
      </c>
      <c r="W69">
        <v>0</v>
      </c>
      <c r="X69">
        <v>0</v>
      </c>
      <c r="Y69">
        <v>-50</v>
      </c>
      <c r="Z69">
        <v>3.46</v>
      </c>
      <c r="AA69">
        <v>-14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1.92</v>
      </c>
      <c r="N70" s="115">
        <v>0</v>
      </c>
      <c r="O70" s="88">
        <v>0</v>
      </c>
      <c r="P70" s="88">
        <v>-23</v>
      </c>
      <c r="Q70" s="88">
        <v>-50</v>
      </c>
      <c r="R70" s="88">
        <v>0</v>
      </c>
      <c r="S70" s="116">
        <v>0</v>
      </c>
      <c r="U70" s="115">
        <v>-73</v>
      </c>
      <c r="V70" s="116">
        <v>1.92</v>
      </c>
      <c r="W70">
        <v>0</v>
      </c>
      <c r="X70">
        <v>0</v>
      </c>
      <c r="Y70">
        <v>-50</v>
      </c>
      <c r="Z70">
        <v>1.92</v>
      </c>
      <c r="AA70">
        <v>-23</v>
      </c>
    </row>
    <row r="71" spans="7:27">
      <c r="G71" t="s">
        <v>113</v>
      </c>
      <c r="H71" s="115">
        <v>1.92</v>
      </c>
      <c r="I71" s="88">
        <v>0</v>
      </c>
      <c r="J71" s="88">
        <v>0</v>
      </c>
      <c r="K71" s="88">
        <v>0</v>
      </c>
      <c r="L71" s="88">
        <v>0</v>
      </c>
      <c r="M71" s="116">
        <v>3.94</v>
      </c>
      <c r="N71" s="115">
        <v>0</v>
      </c>
      <c r="O71" s="88">
        <v>0</v>
      </c>
      <c r="P71" s="88">
        <v>0</v>
      </c>
      <c r="Q71" s="88">
        <v>-50</v>
      </c>
      <c r="R71" s="88">
        <v>0</v>
      </c>
      <c r="S71" s="116">
        <v>0</v>
      </c>
      <c r="U71" s="115">
        <v>-50</v>
      </c>
      <c r="V71" s="116">
        <v>5.86</v>
      </c>
      <c r="W71">
        <v>1.92</v>
      </c>
      <c r="X71">
        <v>0</v>
      </c>
      <c r="Y71">
        <v>-50</v>
      </c>
      <c r="Z71">
        <v>3.94</v>
      </c>
      <c r="AA71">
        <v>0</v>
      </c>
    </row>
    <row r="72" spans="7:27">
      <c r="G72" t="s">
        <v>114</v>
      </c>
      <c r="H72" s="115">
        <v>8.64</v>
      </c>
      <c r="I72" s="88">
        <v>0</v>
      </c>
      <c r="J72" s="88">
        <v>0</v>
      </c>
      <c r="K72" s="88">
        <v>0</v>
      </c>
      <c r="L72" s="88">
        <v>0</v>
      </c>
      <c r="M72" s="116">
        <v>3.94</v>
      </c>
      <c r="N72" s="115">
        <v>0</v>
      </c>
      <c r="O72" s="88">
        <v>0</v>
      </c>
      <c r="P72" s="88">
        <v>0</v>
      </c>
      <c r="Q72" s="88">
        <v>-50</v>
      </c>
      <c r="R72" s="88">
        <v>0</v>
      </c>
      <c r="S72" s="116">
        <v>0</v>
      </c>
      <c r="U72" s="115">
        <v>-50</v>
      </c>
      <c r="V72" s="116">
        <v>12.58</v>
      </c>
      <c r="W72">
        <v>8.64</v>
      </c>
      <c r="X72">
        <v>0</v>
      </c>
      <c r="Y72">
        <v>-50</v>
      </c>
      <c r="Z72">
        <v>3.94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3.46</v>
      </c>
      <c r="N73" s="115">
        <v>0</v>
      </c>
      <c r="O73" s="88">
        <v>0</v>
      </c>
      <c r="P73" s="88">
        <v>0</v>
      </c>
      <c r="Q73" s="88">
        <v>-45</v>
      </c>
      <c r="R73" s="88">
        <v>0</v>
      </c>
      <c r="S73" s="116">
        <v>0</v>
      </c>
      <c r="U73" s="115">
        <v>-45</v>
      </c>
      <c r="V73" s="116">
        <v>3.46</v>
      </c>
      <c r="W73">
        <v>0</v>
      </c>
      <c r="X73">
        <v>0</v>
      </c>
      <c r="Y73">
        <v>-45</v>
      </c>
      <c r="Z73">
        <v>3.46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-45</v>
      </c>
      <c r="R74" s="88">
        <v>0</v>
      </c>
      <c r="S74" s="116">
        <v>0</v>
      </c>
      <c r="U74" s="115">
        <v>-45</v>
      </c>
      <c r="V74" s="116">
        <v>0</v>
      </c>
      <c r="W74">
        <v>0</v>
      </c>
      <c r="X74">
        <v>0</v>
      </c>
      <c r="Y74">
        <v>-45</v>
      </c>
      <c r="Z74">
        <v>0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5.47</v>
      </c>
      <c r="N75" s="115">
        <v>0</v>
      </c>
      <c r="O75" s="88">
        <v>0</v>
      </c>
      <c r="P75" s="88">
        <v>-149</v>
      </c>
      <c r="Q75" s="88">
        <v>-45</v>
      </c>
      <c r="R75" s="88">
        <v>0</v>
      </c>
      <c r="S75" s="116">
        <v>0</v>
      </c>
      <c r="U75" s="115">
        <v>-194</v>
      </c>
      <c r="V75" s="116">
        <v>5.47</v>
      </c>
      <c r="W75">
        <v>0</v>
      </c>
      <c r="X75">
        <v>0</v>
      </c>
      <c r="Y75">
        <v>-45</v>
      </c>
      <c r="Z75">
        <v>5.47</v>
      </c>
      <c r="AA75">
        <v>-149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1.92</v>
      </c>
      <c r="N76" s="115">
        <v>0</v>
      </c>
      <c r="O76" s="88">
        <v>0</v>
      </c>
      <c r="P76" s="88">
        <v>-154</v>
      </c>
      <c r="Q76" s="88">
        <v>-40</v>
      </c>
      <c r="R76" s="88">
        <v>0</v>
      </c>
      <c r="S76" s="116">
        <v>0</v>
      </c>
      <c r="U76" s="115">
        <v>-194</v>
      </c>
      <c r="V76" s="116">
        <v>1.92</v>
      </c>
      <c r="W76">
        <v>0</v>
      </c>
      <c r="X76">
        <v>0</v>
      </c>
      <c r="Y76">
        <v>-40</v>
      </c>
      <c r="Z76">
        <v>1.92</v>
      </c>
      <c r="AA76">
        <v>-154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1.44</v>
      </c>
      <c r="N77" s="115">
        <v>0</v>
      </c>
      <c r="O77" s="88">
        <v>0</v>
      </c>
      <c r="P77" s="88">
        <v>-159</v>
      </c>
      <c r="Q77" s="88">
        <v>-40</v>
      </c>
      <c r="R77" s="88">
        <v>0</v>
      </c>
      <c r="S77" s="116">
        <v>0</v>
      </c>
      <c r="U77" s="115">
        <v>-199</v>
      </c>
      <c r="V77" s="116">
        <v>1.44</v>
      </c>
      <c r="W77">
        <v>0</v>
      </c>
      <c r="X77">
        <v>0</v>
      </c>
      <c r="Y77">
        <v>-40</v>
      </c>
      <c r="Z77">
        <v>1.44</v>
      </c>
      <c r="AA77">
        <v>-159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2.98</v>
      </c>
      <c r="N78" s="115">
        <v>0</v>
      </c>
      <c r="O78" s="88">
        <v>0</v>
      </c>
      <c r="P78" s="88">
        <v>-147</v>
      </c>
      <c r="Q78" s="88">
        <v>-35</v>
      </c>
      <c r="R78" s="88">
        <v>0</v>
      </c>
      <c r="S78" s="116">
        <v>0</v>
      </c>
      <c r="U78" s="115">
        <v>-182</v>
      </c>
      <c r="V78" s="116">
        <v>2.98</v>
      </c>
      <c r="W78">
        <v>0</v>
      </c>
      <c r="X78">
        <v>0</v>
      </c>
      <c r="Y78">
        <v>-35</v>
      </c>
      <c r="Z78">
        <v>2.98</v>
      </c>
      <c r="AA78">
        <v>-147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28.82</v>
      </c>
      <c r="L79" s="88">
        <v>0</v>
      </c>
      <c r="M79" s="116">
        <v>2.4</v>
      </c>
      <c r="N79" s="115">
        <v>0</v>
      </c>
      <c r="O79" s="88">
        <v>0</v>
      </c>
      <c r="P79" s="88">
        <v>-125</v>
      </c>
      <c r="Q79" s="88">
        <v>0</v>
      </c>
      <c r="R79" s="88">
        <v>0</v>
      </c>
      <c r="S79" s="116">
        <v>0</v>
      </c>
      <c r="U79" s="115">
        <v>-125</v>
      </c>
      <c r="V79" s="116">
        <v>31.22</v>
      </c>
      <c r="W79">
        <v>0</v>
      </c>
      <c r="X79">
        <v>0</v>
      </c>
      <c r="Y79">
        <v>28.82</v>
      </c>
      <c r="Z79">
        <v>2.4</v>
      </c>
      <c r="AA79">
        <v>-125</v>
      </c>
    </row>
    <row r="80" spans="7:27">
      <c r="G80" t="s">
        <v>122</v>
      </c>
      <c r="H80" s="115">
        <v>0</v>
      </c>
      <c r="I80" s="88">
        <v>9.61</v>
      </c>
      <c r="J80" s="88">
        <v>0</v>
      </c>
      <c r="K80" s="88">
        <v>28.81</v>
      </c>
      <c r="L80" s="88">
        <v>0</v>
      </c>
      <c r="M80" s="116">
        <v>0</v>
      </c>
      <c r="N80" s="115">
        <v>0</v>
      </c>
      <c r="O80" s="88">
        <v>0</v>
      </c>
      <c r="P80" s="88">
        <v>-87</v>
      </c>
      <c r="Q80" s="88">
        <v>0</v>
      </c>
      <c r="R80" s="88">
        <v>0</v>
      </c>
      <c r="S80" s="116">
        <v>0</v>
      </c>
      <c r="U80" s="115">
        <v>-87</v>
      </c>
      <c r="V80" s="116">
        <v>38.42</v>
      </c>
      <c r="W80">
        <v>0</v>
      </c>
      <c r="X80">
        <v>9.61</v>
      </c>
      <c r="Y80">
        <v>28.81</v>
      </c>
      <c r="Z80">
        <v>0</v>
      </c>
      <c r="AA80">
        <v>-87</v>
      </c>
    </row>
    <row r="81" spans="7:27">
      <c r="G81" t="s">
        <v>123</v>
      </c>
      <c r="H81" s="115">
        <v>0</v>
      </c>
      <c r="I81" s="88">
        <v>27.85</v>
      </c>
      <c r="J81" s="88">
        <v>0</v>
      </c>
      <c r="K81" s="88">
        <v>28.82</v>
      </c>
      <c r="L81" s="88">
        <v>0</v>
      </c>
      <c r="M81" s="116">
        <v>4.51</v>
      </c>
      <c r="N81" s="115">
        <v>0</v>
      </c>
      <c r="O81" s="88">
        <v>0</v>
      </c>
      <c r="P81" s="88">
        <v>-46</v>
      </c>
      <c r="Q81" s="88">
        <v>0</v>
      </c>
      <c r="R81" s="88">
        <v>0</v>
      </c>
      <c r="S81" s="116">
        <v>0</v>
      </c>
      <c r="U81" s="115">
        <v>-46</v>
      </c>
      <c r="V81" s="116">
        <v>61.18</v>
      </c>
      <c r="W81">
        <v>0</v>
      </c>
      <c r="X81">
        <v>27.85</v>
      </c>
      <c r="Y81">
        <v>28.82</v>
      </c>
      <c r="Z81">
        <v>4.51</v>
      </c>
      <c r="AA81">
        <v>-46</v>
      </c>
    </row>
    <row r="82" spans="7:27">
      <c r="G82" t="s">
        <v>124</v>
      </c>
      <c r="H82" s="115">
        <v>0</v>
      </c>
      <c r="I82" s="88">
        <v>32.36</v>
      </c>
      <c r="J82" s="88">
        <v>0</v>
      </c>
      <c r="K82" s="88">
        <v>28.82</v>
      </c>
      <c r="L82" s="88">
        <v>0</v>
      </c>
      <c r="M82" s="116">
        <v>1.92</v>
      </c>
      <c r="N82" s="115">
        <v>0</v>
      </c>
      <c r="O82" s="88">
        <v>0</v>
      </c>
      <c r="P82" s="88">
        <v>-69</v>
      </c>
      <c r="Q82" s="88">
        <v>0</v>
      </c>
      <c r="R82" s="88">
        <v>0</v>
      </c>
      <c r="S82" s="116">
        <v>0</v>
      </c>
      <c r="U82" s="115">
        <v>-69</v>
      </c>
      <c r="V82" s="116">
        <v>63.1</v>
      </c>
      <c r="W82">
        <v>0</v>
      </c>
      <c r="X82">
        <v>32.36</v>
      </c>
      <c r="Y82">
        <v>28.82</v>
      </c>
      <c r="Z82">
        <v>1.92</v>
      </c>
      <c r="AA82">
        <v>-69</v>
      </c>
    </row>
    <row r="83" spans="7:27">
      <c r="G83" t="s">
        <v>125</v>
      </c>
      <c r="H83" s="115">
        <v>0</v>
      </c>
      <c r="I83" s="88">
        <v>2.98</v>
      </c>
      <c r="J83" s="88">
        <v>0</v>
      </c>
      <c r="K83" s="88">
        <v>24.01</v>
      </c>
      <c r="L83" s="88">
        <v>0</v>
      </c>
      <c r="M83" s="116">
        <v>3.46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30.45</v>
      </c>
      <c r="W83">
        <v>0</v>
      </c>
      <c r="X83">
        <v>2.98</v>
      </c>
      <c r="Y83">
        <v>24.01</v>
      </c>
      <c r="Z83">
        <v>3.46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24.02</v>
      </c>
      <c r="L84" s="88">
        <v>0</v>
      </c>
      <c r="M84" s="116">
        <v>4.51</v>
      </c>
      <c r="N84" s="115">
        <v>0</v>
      </c>
      <c r="O84" s="88">
        <v>0</v>
      </c>
      <c r="P84" s="88">
        <v>-6</v>
      </c>
      <c r="Q84" s="88">
        <v>0</v>
      </c>
      <c r="R84" s="88">
        <v>0</v>
      </c>
      <c r="S84" s="116">
        <v>0</v>
      </c>
      <c r="U84" s="115">
        <v>-6</v>
      </c>
      <c r="V84" s="116">
        <v>28.53</v>
      </c>
      <c r="W84">
        <v>0</v>
      </c>
      <c r="X84">
        <v>0</v>
      </c>
      <c r="Y84">
        <v>24.02</v>
      </c>
      <c r="Z84">
        <v>4.51</v>
      </c>
      <c r="AA84">
        <v>-6</v>
      </c>
    </row>
    <row r="85" spans="7:27">
      <c r="G85" t="s">
        <v>127</v>
      </c>
      <c r="H85" s="115">
        <v>0</v>
      </c>
      <c r="I85" s="88">
        <v>31.03</v>
      </c>
      <c r="J85" s="88">
        <v>0</v>
      </c>
      <c r="K85" s="88">
        <v>24.01</v>
      </c>
      <c r="L85" s="88">
        <v>0</v>
      </c>
      <c r="M85" s="116">
        <v>1.92</v>
      </c>
      <c r="N85" s="115">
        <v>0</v>
      </c>
      <c r="O85" s="88">
        <v>0</v>
      </c>
      <c r="P85" s="88">
        <v>-16</v>
      </c>
      <c r="Q85" s="88">
        <v>0</v>
      </c>
      <c r="R85" s="88">
        <v>0</v>
      </c>
      <c r="S85" s="116">
        <v>0</v>
      </c>
      <c r="U85" s="115">
        <v>-16</v>
      </c>
      <c r="V85" s="116">
        <v>56.96</v>
      </c>
      <c r="W85">
        <v>0</v>
      </c>
      <c r="X85">
        <v>31.03</v>
      </c>
      <c r="Y85">
        <v>24.01</v>
      </c>
      <c r="Z85">
        <v>1.92</v>
      </c>
      <c r="AA85">
        <v>-16</v>
      </c>
    </row>
    <row r="86" spans="7:27">
      <c r="G86" t="s">
        <v>128</v>
      </c>
      <c r="H86" s="115">
        <v>0</v>
      </c>
      <c r="I86" s="88">
        <v>30.45</v>
      </c>
      <c r="J86" s="88">
        <v>0</v>
      </c>
      <c r="K86" s="88">
        <v>24.01</v>
      </c>
      <c r="L86" s="88">
        <v>0</v>
      </c>
      <c r="M86" s="116">
        <v>0</v>
      </c>
      <c r="N86" s="115">
        <v>0</v>
      </c>
      <c r="O86" s="88">
        <v>0</v>
      </c>
      <c r="P86" s="88">
        <v>-32</v>
      </c>
      <c r="Q86" s="88">
        <v>0</v>
      </c>
      <c r="R86" s="88">
        <v>0</v>
      </c>
      <c r="S86" s="116">
        <v>0</v>
      </c>
      <c r="U86" s="115">
        <v>-32</v>
      </c>
      <c r="V86" s="116">
        <v>54.46</v>
      </c>
      <c r="W86">
        <v>0</v>
      </c>
      <c r="X86">
        <v>30.45</v>
      </c>
      <c r="Y86">
        <v>24.01</v>
      </c>
      <c r="Z86">
        <v>0</v>
      </c>
      <c r="AA86">
        <v>-32</v>
      </c>
    </row>
    <row r="87" spans="7:27">
      <c r="G87" t="s">
        <v>129</v>
      </c>
      <c r="H87" s="115">
        <v>0</v>
      </c>
      <c r="I87" s="88">
        <v>14.69</v>
      </c>
      <c r="J87" s="88">
        <v>0</v>
      </c>
      <c r="K87" s="88">
        <v>14.41</v>
      </c>
      <c r="L87" s="88">
        <v>0</v>
      </c>
      <c r="M87" s="116">
        <v>1.44</v>
      </c>
      <c r="N87" s="115">
        <v>0</v>
      </c>
      <c r="O87" s="88">
        <v>0</v>
      </c>
      <c r="P87" s="88">
        <v>-6</v>
      </c>
      <c r="Q87" s="88">
        <v>0</v>
      </c>
      <c r="R87" s="88">
        <v>0</v>
      </c>
      <c r="S87" s="116">
        <v>0</v>
      </c>
      <c r="U87" s="115">
        <v>-6</v>
      </c>
      <c r="V87" s="116">
        <v>30.54</v>
      </c>
      <c r="W87">
        <v>0</v>
      </c>
      <c r="X87">
        <v>14.69</v>
      </c>
      <c r="Y87">
        <v>14.41</v>
      </c>
      <c r="Z87">
        <v>1.44</v>
      </c>
      <c r="AA87">
        <v>-6</v>
      </c>
    </row>
    <row r="88" spans="7:27">
      <c r="G88" t="s">
        <v>130</v>
      </c>
      <c r="H88" s="115">
        <v>0</v>
      </c>
      <c r="I88" s="88">
        <v>9.89</v>
      </c>
      <c r="J88" s="88">
        <v>0</v>
      </c>
      <c r="K88" s="88">
        <v>14.41</v>
      </c>
      <c r="L88" s="88">
        <v>0</v>
      </c>
      <c r="M88" s="116">
        <v>1.44</v>
      </c>
      <c r="N88" s="115">
        <v>0</v>
      </c>
      <c r="O88" s="88">
        <v>0</v>
      </c>
      <c r="P88" s="88">
        <v>-38</v>
      </c>
      <c r="Q88" s="88">
        <v>0</v>
      </c>
      <c r="R88" s="88">
        <v>0</v>
      </c>
      <c r="S88" s="116">
        <v>0</v>
      </c>
      <c r="U88" s="115">
        <v>-38</v>
      </c>
      <c r="V88" s="116">
        <v>25.74</v>
      </c>
      <c r="W88">
        <v>0</v>
      </c>
      <c r="X88">
        <v>9.89</v>
      </c>
      <c r="Y88">
        <v>14.41</v>
      </c>
      <c r="Z88">
        <v>1.44</v>
      </c>
      <c r="AA88">
        <v>-38</v>
      </c>
    </row>
    <row r="89" spans="7:27">
      <c r="G89" t="s">
        <v>131</v>
      </c>
      <c r="H89" s="115">
        <v>0</v>
      </c>
      <c r="I89" s="88">
        <v>9.2200000000000006</v>
      </c>
      <c r="J89" s="88">
        <v>0</v>
      </c>
      <c r="K89" s="88">
        <v>14.41</v>
      </c>
      <c r="L89" s="88">
        <v>0</v>
      </c>
      <c r="M89" s="116">
        <v>0.86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24.49</v>
      </c>
      <c r="W89">
        <v>0</v>
      </c>
      <c r="X89">
        <v>9.2200000000000006</v>
      </c>
      <c r="Y89">
        <v>14.41</v>
      </c>
      <c r="Z89">
        <v>0.86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14.41</v>
      </c>
      <c r="L90" s="88">
        <v>0</v>
      </c>
      <c r="M90" s="116">
        <v>0.86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15.27</v>
      </c>
      <c r="W90">
        <v>0</v>
      </c>
      <c r="X90">
        <v>0</v>
      </c>
      <c r="Y90">
        <v>14.41</v>
      </c>
      <c r="Z90">
        <v>0.86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9.61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9.6</v>
      </c>
      <c r="W91">
        <v>0</v>
      </c>
      <c r="X91">
        <v>0</v>
      </c>
      <c r="Y91">
        <v>9.61</v>
      </c>
      <c r="Z91">
        <v>0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9.61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9.6</v>
      </c>
      <c r="W92">
        <v>0</v>
      </c>
      <c r="X92">
        <v>0</v>
      </c>
      <c r="Y92">
        <v>9.61</v>
      </c>
      <c r="Z92">
        <v>0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9.61</v>
      </c>
      <c r="L93" s="88">
        <v>0</v>
      </c>
      <c r="M93" s="116">
        <v>0.86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10.47</v>
      </c>
      <c r="W93">
        <v>0</v>
      </c>
      <c r="X93">
        <v>0</v>
      </c>
      <c r="Y93">
        <v>9.61</v>
      </c>
      <c r="Z93">
        <v>0.86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9.61</v>
      </c>
      <c r="L94" s="88">
        <v>0</v>
      </c>
      <c r="M94" s="116">
        <v>1.44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11.05</v>
      </c>
      <c r="W94">
        <v>0</v>
      </c>
      <c r="X94">
        <v>0</v>
      </c>
      <c r="Y94">
        <v>9.61</v>
      </c>
      <c r="Z94">
        <v>1.44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3.84</v>
      </c>
      <c r="L95" s="88">
        <v>0</v>
      </c>
      <c r="M95" s="116">
        <v>2.4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6.24</v>
      </c>
      <c r="W95">
        <v>0</v>
      </c>
      <c r="X95">
        <v>0</v>
      </c>
      <c r="Y95">
        <v>3.84</v>
      </c>
      <c r="Z95">
        <v>2.4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1.92</v>
      </c>
      <c r="L96" s="88">
        <v>0</v>
      </c>
      <c r="M96" s="116">
        <v>1.92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3.84</v>
      </c>
      <c r="W96">
        <v>0</v>
      </c>
      <c r="X96">
        <v>0</v>
      </c>
      <c r="Y96">
        <v>1.92</v>
      </c>
      <c r="Z96">
        <v>1.92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1.92</v>
      </c>
      <c r="L97" s="88">
        <v>0</v>
      </c>
      <c r="M97" s="116">
        <v>1.44</v>
      </c>
      <c r="N97" s="115">
        <v>0</v>
      </c>
      <c r="O97" s="88">
        <v>-1</v>
      </c>
      <c r="P97" s="88">
        <v>0</v>
      </c>
      <c r="Q97" s="88">
        <v>0</v>
      </c>
      <c r="R97" s="88">
        <v>0</v>
      </c>
      <c r="S97" s="116">
        <v>0</v>
      </c>
      <c r="U97" s="115">
        <v>-1</v>
      </c>
      <c r="V97" s="116">
        <v>3.36</v>
      </c>
      <c r="W97">
        <v>0</v>
      </c>
      <c r="X97">
        <v>-1</v>
      </c>
      <c r="Y97">
        <v>1.92</v>
      </c>
      <c r="Z97">
        <v>1.44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1.92</v>
      </c>
      <c r="L98" s="88">
        <v>0</v>
      </c>
      <c r="M98" s="116">
        <v>0</v>
      </c>
      <c r="N98" s="115">
        <v>0</v>
      </c>
      <c r="O98" s="88">
        <v>-21</v>
      </c>
      <c r="P98" s="88">
        <v>0</v>
      </c>
      <c r="Q98" s="88">
        <v>0</v>
      </c>
      <c r="R98" s="88">
        <v>0</v>
      </c>
      <c r="S98" s="116">
        <v>0</v>
      </c>
      <c r="U98" s="115">
        <v>-21</v>
      </c>
      <c r="V98" s="116">
        <v>1.92</v>
      </c>
      <c r="W98">
        <v>0</v>
      </c>
      <c r="X98">
        <v>-21</v>
      </c>
      <c r="Y98">
        <v>1.92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1.5349800000000005</v>
      </c>
      <c r="I99" s="111">
        <f t="shared" ref="I99:BQ99" si="1">SUM(I3:I98)/4000</f>
        <v>4.2020000000000002E-2</v>
      </c>
      <c r="J99" s="111">
        <f t="shared" si="1"/>
        <v>0.17985250000000003</v>
      </c>
      <c r="K99" s="111">
        <f t="shared" si="1"/>
        <v>8.6455000000000032E-2</v>
      </c>
      <c r="L99" s="111">
        <f t="shared" si="1"/>
        <v>0</v>
      </c>
      <c r="M99" s="111">
        <f t="shared" si="1"/>
        <v>4.142499999999999E-2</v>
      </c>
      <c r="N99" s="110">
        <f t="shared" si="1"/>
        <v>-0.13325000000000001</v>
      </c>
      <c r="O99" s="111">
        <f t="shared" si="1"/>
        <v>-1.0599000000000001</v>
      </c>
      <c r="P99" s="111">
        <f t="shared" si="1"/>
        <v>-0.919825</v>
      </c>
      <c r="Q99" s="111">
        <f t="shared" si="1"/>
        <v>-0.245</v>
      </c>
      <c r="R99" s="111">
        <f t="shared" si="1"/>
        <v>0</v>
      </c>
      <c r="S99" s="112">
        <f t="shared" si="1"/>
        <v>0</v>
      </c>
      <c r="U99" s="110">
        <f t="shared" si="1"/>
        <v>-2.3579750000000002</v>
      </c>
      <c r="V99" s="112">
        <f t="shared" si="1"/>
        <v>1.8847275000000001</v>
      </c>
      <c r="W99">
        <f t="shared" si="1"/>
        <v>1.4017300000000004</v>
      </c>
      <c r="X99">
        <f t="shared" si="1"/>
        <v>-1.0178800000000003</v>
      </c>
      <c r="Y99">
        <f t="shared" si="1"/>
        <v>-0.15854500000000005</v>
      </c>
      <c r="Z99">
        <f t="shared" si="1"/>
        <v>4.142499999999999E-2</v>
      </c>
      <c r="AA99">
        <f t="shared" si="1"/>
        <v>-0.73997249999999992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1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475</v>
      </c>
      <c r="AH1" t="s">
        <v>471</v>
      </c>
      <c r="AI1" t="s">
        <v>470</v>
      </c>
      <c r="AJ1" t="s">
        <v>470</v>
      </c>
      <c r="AK1" t="s">
        <v>470</v>
      </c>
      <c r="AL1" t="s">
        <v>471</v>
      </c>
      <c r="AM1" t="s">
        <v>476</v>
      </c>
      <c r="AN1" t="s">
        <v>471</v>
      </c>
      <c r="AO1" t="s">
        <v>477</v>
      </c>
      <c r="AP1" t="s">
        <v>478</v>
      </c>
      <c r="AQ1" t="s">
        <v>470</v>
      </c>
      <c r="AR1" t="s">
        <v>150</v>
      </c>
      <c r="AS1" t="s">
        <v>150</v>
      </c>
      <c r="AT1" t="s">
        <v>149</v>
      </c>
      <c r="AU1" t="s">
        <v>150</v>
      </c>
      <c r="AV1" t="s">
        <v>150</v>
      </c>
      <c r="AW1" t="s">
        <v>150</v>
      </c>
      <c r="AX1" t="s">
        <v>149</v>
      </c>
      <c r="AY1" t="s">
        <v>150</v>
      </c>
      <c r="AZ1" t="s">
        <v>149</v>
      </c>
      <c r="BA1" t="s">
        <v>150</v>
      </c>
      <c r="BB1" t="s">
        <v>150</v>
      </c>
      <c r="BC1" t="s">
        <v>150</v>
      </c>
      <c r="BD1" t="s">
        <v>150</v>
      </c>
      <c r="BE1" t="s">
        <v>150</v>
      </c>
      <c r="BF1" t="s">
        <v>149</v>
      </c>
      <c r="BG1" t="s">
        <v>150</v>
      </c>
      <c r="BH1" t="s">
        <v>490</v>
      </c>
      <c r="BI1" t="s">
        <v>491</v>
      </c>
    </row>
    <row r="2" spans="1:6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44562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149</v>
      </c>
      <c r="AG2" t="s">
        <v>246</v>
      </c>
      <c r="AH2" t="s">
        <v>252</v>
      </c>
      <c r="AI2" t="s">
        <v>268</v>
      </c>
      <c r="AJ2" t="s">
        <v>270</v>
      </c>
      <c r="AK2" t="s">
        <v>237</v>
      </c>
      <c r="AL2" t="s">
        <v>298</v>
      </c>
      <c r="AM2" t="s">
        <v>152</v>
      </c>
      <c r="AN2" t="s">
        <v>391</v>
      </c>
      <c r="AO2" t="s">
        <v>153</v>
      </c>
      <c r="AP2" t="s">
        <v>153</v>
      </c>
      <c r="AQ2" t="s">
        <v>269</v>
      </c>
      <c r="AR2" t="s">
        <v>479</v>
      </c>
      <c r="AS2" t="s">
        <v>480</v>
      </c>
      <c r="AT2" t="s">
        <v>481</v>
      </c>
      <c r="AU2" t="s">
        <v>482</v>
      </c>
      <c r="AV2" t="s">
        <v>483</v>
      </c>
      <c r="AW2" t="s">
        <v>484</v>
      </c>
      <c r="AX2" t="s">
        <v>485</v>
      </c>
      <c r="AY2" t="s">
        <v>486</v>
      </c>
      <c r="AZ2" t="s">
        <v>487</v>
      </c>
      <c r="BA2" t="s">
        <v>487</v>
      </c>
      <c r="BB2" t="s">
        <v>487</v>
      </c>
      <c r="BC2" t="s">
        <v>487</v>
      </c>
      <c r="BD2" t="s">
        <v>487</v>
      </c>
      <c r="BE2" t="s">
        <v>488</v>
      </c>
      <c r="BF2" t="s">
        <v>489</v>
      </c>
      <c r="BG2" t="s">
        <v>489</v>
      </c>
      <c r="BH2" t="s">
        <v>149</v>
      </c>
      <c r="BI2" t="s">
        <v>152</v>
      </c>
    </row>
    <row r="3" spans="1:6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28.68</v>
      </c>
      <c r="I3" s="95">
        <v>0.7</v>
      </c>
      <c r="J3" s="95">
        <v>1.75</v>
      </c>
      <c r="K3" s="95">
        <v>0</v>
      </c>
      <c r="L3" s="95">
        <v>0</v>
      </c>
      <c r="M3" s="114">
        <v>0</v>
      </c>
      <c r="N3" s="113">
        <v>153.12</v>
      </c>
      <c r="O3" s="95">
        <v>298.16999999999996</v>
      </c>
      <c r="P3" s="95">
        <v>0</v>
      </c>
      <c r="Q3" s="95">
        <v>0</v>
      </c>
      <c r="R3" s="95">
        <v>0</v>
      </c>
      <c r="S3" s="114">
        <v>0</v>
      </c>
      <c r="W3">
        <v>0.44</v>
      </c>
      <c r="X3">
        <v>0.77</v>
      </c>
      <c r="Y3">
        <v>0.28999999999999998</v>
      </c>
      <c r="Z3">
        <v>0.35</v>
      </c>
      <c r="AA3">
        <v>0.46</v>
      </c>
      <c r="AB3">
        <v>0.92</v>
      </c>
      <c r="AC3">
        <v>0.38</v>
      </c>
      <c r="AD3">
        <v>0.41</v>
      </c>
      <c r="AE3">
        <v>0</v>
      </c>
      <c r="AF3">
        <v>0</v>
      </c>
      <c r="AG3">
        <v>20.170000000000002</v>
      </c>
      <c r="AH3">
        <v>0.43</v>
      </c>
      <c r="AI3">
        <v>0.74</v>
      </c>
      <c r="AJ3">
        <v>0.46</v>
      </c>
      <c r="AK3">
        <v>0.36</v>
      </c>
      <c r="AL3">
        <v>0.43</v>
      </c>
      <c r="AM3">
        <v>0</v>
      </c>
      <c r="AN3">
        <v>2.88</v>
      </c>
      <c r="AO3">
        <v>1.39</v>
      </c>
      <c r="AP3">
        <v>0</v>
      </c>
      <c r="AQ3">
        <v>0.25</v>
      </c>
      <c r="AR3">
        <v>4.3</v>
      </c>
      <c r="AS3">
        <v>1.94</v>
      </c>
      <c r="AT3">
        <v>0</v>
      </c>
      <c r="AU3">
        <v>50</v>
      </c>
      <c r="AV3">
        <v>1.61</v>
      </c>
      <c r="AW3">
        <v>5.16</v>
      </c>
      <c r="AX3">
        <v>0</v>
      </c>
      <c r="AY3">
        <v>30</v>
      </c>
      <c r="AZ3">
        <v>45</v>
      </c>
      <c r="BA3">
        <v>0</v>
      </c>
      <c r="BB3">
        <v>40</v>
      </c>
      <c r="BC3">
        <v>35</v>
      </c>
      <c r="BD3">
        <v>15</v>
      </c>
      <c r="BE3">
        <v>0</v>
      </c>
      <c r="BF3">
        <v>108.12</v>
      </c>
      <c r="BG3">
        <v>115.16</v>
      </c>
      <c r="BH3">
        <v>0</v>
      </c>
      <c r="BI3">
        <v>0</v>
      </c>
    </row>
    <row r="4" spans="1:61">
      <c r="A4" t="s">
        <v>240</v>
      </c>
      <c r="B4" t="s">
        <v>232</v>
      </c>
      <c r="C4" t="s">
        <v>234</v>
      </c>
      <c r="G4" t="s">
        <v>46</v>
      </c>
      <c r="H4" s="115">
        <v>28.68</v>
      </c>
      <c r="I4" s="88">
        <v>0.7</v>
      </c>
      <c r="J4" s="88">
        <v>1.75</v>
      </c>
      <c r="K4" s="88">
        <v>0</v>
      </c>
      <c r="L4" s="88">
        <v>0</v>
      </c>
      <c r="M4" s="116">
        <v>0</v>
      </c>
      <c r="N4" s="115">
        <v>153.12</v>
      </c>
      <c r="O4" s="88">
        <v>298.16999999999996</v>
      </c>
      <c r="P4" s="88">
        <v>0</v>
      </c>
      <c r="Q4" s="88">
        <v>0</v>
      </c>
      <c r="R4" s="88">
        <v>0</v>
      </c>
      <c r="S4" s="116">
        <v>0</v>
      </c>
      <c r="W4">
        <v>0.44</v>
      </c>
      <c r="X4">
        <v>0.77</v>
      </c>
      <c r="Y4">
        <v>0.28999999999999998</v>
      </c>
      <c r="Z4">
        <v>0.35</v>
      </c>
      <c r="AA4">
        <v>0.46</v>
      </c>
      <c r="AB4">
        <v>0.92</v>
      </c>
      <c r="AC4">
        <v>0.38</v>
      </c>
      <c r="AD4">
        <v>0.41</v>
      </c>
      <c r="AE4">
        <v>0</v>
      </c>
      <c r="AF4">
        <v>0</v>
      </c>
      <c r="AG4">
        <v>20.170000000000002</v>
      </c>
      <c r="AH4">
        <v>0.43</v>
      </c>
      <c r="AI4">
        <v>0.74</v>
      </c>
      <c r="AJ4">
        <v>0.46</v>
      </c>
      <c r="AK4">
        <v>0.36</v>
      </c>
      <c r="AL4">
        <v>0.43</v>
      </c>
      <c r="AM4">
        <v>0</v>
      </c>
      <c r="AN4">
        <v>2.88</v>
      </c>
      <c r="AO4">
        <v>1.39</v>
      </c>
      <c r="AP4">
        <v>0</v>
      </c>
      <c r="AQ4">
        <v>0.25</v>
      </c>
      <c r="AR4">
        <v>4.3</v>
      </c>
      <c r="AS4">
        <v>1.94</v>
      </c>
      <c r="AT4">
        <v>0</v>
      </c>
      <c r="AU4">
        <v>50</v>
      </c>
      <c r="AV4">
        <v>1.61</v>
      </c>
      <c r="AW4">
        <v>5.16</v>
      </c>
      <c r="AX4">
        <v>0</v>
      </c>
      <c r="AY4">
        <v>30</v>
      </c>
      <c r="AZ4">
        <v>45</v>
      </c>
      <c r="BA4">
        <v>0</v>
      </c>
      <c r="BB4">
        <v>40</v>
      </c>
      <c r="BC4">
        <v>35</v>
      </c>
      <c r="BD4">
        <v>15</v>
      </c>
      <c r="BE4">
        <v>0</v>
      </c>
      <c r="BF4">
        <v>108.12</v>
      </c>
      <c r="BG4">
        <v>115.16</v>
      </c>
      <c r="BH4">
        <v>0</v>
      </c>
      <c r="BI4">
        <v>0</v>
      </c>
    </row>
    <row r="5" spans="1:61">
      <c r="A5" t="s">
        <v>241</v>
      </c>
      <c r="B5" t="s">
        <v>233</v>
      </c>
      <c r="C5" t="s">
        <v>235</v>
      </c>
      <c r="G5" t="s">
        <v>47</v>
      </c>
      <c r="H5" s="115">
        <v>28.68</v>
      </c>
      <c r="I5" s="88">
        <v>0.7</v>
      </c>
      <c r="J5" s="88">
        <v>1.75</v>
      </c>
      <c r="K5" s="88">
        <v>0</v>
      </c>
      <c r="L5" s="88">
        <v>0</v>
      </c>
      <c r="M5" s="116">
        <v>0</v>
      </c>
      <c r="N5" s="115">
        <v>153.12</v>
      </c>
      <c r="O5" s="88">
        <v>298.16999999999996</v>
      </c>
      <c r="P5" s="88">
        <v>0</v>
      </c>
      <c r="Q5" s="88">
        <v>0</v>
      </c>
      <c r="R5" s="88">
        <v>0</v>
      </c>
      <c r="S5" s="116">
        <v>0</v>
      </c>
      <c r="W5">
        <v>0.44</v>
      </c>
      <c r="X5">
        <v>0.77</v>
      </c>
      <c r="Y5">
        <v>0.28999999999999998</v>
      </c>
      <c r="Z5">
        <v>0.35</v>
      </c>
      <c r="AA5">
        <v>0.46</v>
      </c>
      <c r="AB5">
        <v>0.92</v>
      </c>
      <c r="AC5">
        <v>0.38</v>
      </c>
      <c r="AD5">
        <v>0.41</v>
      </c>
      <c r="AE5">
        <v>0</v>
      </c>
      <c r="AF5">
        <v>0</v>
      </c>
      <c r="AG5">
        <v>20.170000000000002</v>
      </c>
      <c r="AH5">
        <v>0.43</v>
      </c>
      <c r="AI5">
        <v>0.74</v>
      </c>
      <c r="AJ5">
        <v>0.46</v>
      </c>
      <c r="AK5">
        <v>0.36</v>
      </c>
      <c r="AL5">
        <v>0.43</v>
      </c>
      <c r="AM5">
        <v>0</v>
      </c>
      <c r="AN5">
        <v>2.88</v>
      </c>
      <c r="AO5">
        <v>1.39</v>
      </c>
      <c r="AP5">
        <v>0</v>
      </c>
      <c r="AQ5">
        <v>0.25</v>
      </c>
      <c r="AR5">
        <v>4.3</v>
      </c>
      <c r="AS5">
        <v>1.94</v>
      </c>
      <c r="AT5">
        <v>0</v>
      </c>
      <c r="AU5">
        <v>50</v>
      </c>
      <c r="AV5">
        <v>1.61</v>
      </c>
      <c r="AW5">
        <v>5.16</v>
      </c>
      <c r="AX5">
        <v>0</v>
      </c>
      <c r="AY5">
        <v>30</v>
      </c>
      <c r="AZ5">
        <v>45</v>
      </c>
      <c r="BA5">
        <v>0</v>
      </c>
      <c r="BB5">
        <v>40</v>
      </c>
      <c r="BC5">
        <v>35</v>
      </c>
      <c r="BD5">
        <v>15</v>
      </c>
      <c r="BE5">
        <v>0</v>
      </c>
      <c r="BF5">
        <v>108.12</v>
      </c>
      <c r="BG5">
        <v>115.16</v>
      </c>
      <c r="BH5">
        <v>0</v>
      </c>
      <c r="BI5">
        <v>0</v>
      </c>
    </row>
    <row r="6" spans="1:61">
      <c r="A6" t="s">
        <v>242</v>
      </c>
      <c r="B6" t="s">
        <v>264</v>
      </c>
      <c r="C6" t="s">
        <v>236</v>
      </c>
      <c r="G6" t="s">
        <v>48</v>
      </c>
      <c r="H6" s="115">
        <v>28.68</v>
      </c>
      <c r="I6" s="88">
        <v>0.7</v>
      </c>
      <c r="J6" s="88">
        <v>1.75</v>
      </c>
      <c r="K6" s="88">
        <v>0</v>
      </c>
      <c r="L6" s="88">
        <v>0</v>
      </c>
      <c r="M6" s="116">
        <v>0</v>
      </c>
      <c r="N6" s="115">
        <v>153.12</v>
      </c>
      <c r="O6" s="88">
        <v>298.16999999999996</v>
      </c>
      <c r="P6" s="88">
        <v>0</v>
      </c>
      <c r="Q6" s="88">
        <v>0</v>
      </c>
      <c r="R6" s="88">
        <v>0</v>
      </c>
      <c r="S6" s="116">
        <v>0</v>
      </c>
      <c r="W6">
        <v>0.44</v>
      </c>
      <c r="X6">
        <v>0.77</v>
      </c>
      <c r="Y6">
        <v>0.28999999999999998</v>
      </c>
      <c r="Z6">
        <v>0.35</v>
      </c>
      <c r="AA6">
        <v>0.46</v>
      </c>
      <c r="AB6">
        <v>0.92</v>
      </c>
      <c r="AC6">
        <v>0.38</v>
      </c>
      <c r="AD6">
        <v>0.41</v>
      </c>
      <c r="AE6">
        <v>0</v>
      </c>
      <c r="AF6">
        <v>0</v>
      </c>
      <c r="AG6">
        <v>20.170000000000002</v>
      </c>
      <c r="AH6">
        <v>0.43</v>
      </c>
      <c r="AI6">
        <v>0.74</v>
      </c>
      <c r="AJ6">
        <v>0.46</v>
      </c>
      <c r="AK6">
        <v>0.36</v>
      </c>
      <c r="AL6">
        <v>0.43</v>
      </c>
      <c r="AM6">
        <v>0</v>
      </c>
      <c r="AN6">
        <v>2.88</v>
      </c>
      <c r="AO6">
        <v>1.39</v>
      </c>
      <c r="AP6">
        <v>0</v>
      </c>
      <c r="AQ6">
        <v>0.25</v>
      </c>
      <c r="AR6">
        <v>4.3</v>
      </c>
      <c r="AS6">
        <v>1.94</v>
      </c>
      <c r="AT6">
        <v>0</v>
      </c>
      <c r="AU6">
        <v>50</v>
      </c>
      <c r="AV6">
        <v>1.61</v>
      </c>
      <c r="AW6">
        <v>5.16</v>
      </c>
      <c r="AX6">
        <v>0</v>
      </c>
      <c r="AY6">
        <v>30</v>
      </c>
      <c r="AZ6">
        <v>45</v>
      </c>
      <c r="BA6">
        <v>0</v>
      </c>
      <c r="BB6">
        <v>40</v>
      </c>
      <c r="BC6">
        <v>35</v>
      </c>
      <c r="BD6">
        <v>15</v>
      </c>
      <c r="BE6">
        <v>0</v>
      </c>
      <c r="BF6">
        <v>108.12</v>
      </c>
      <c r="BG6">
        <v>115.16</v>
      </c>
      <c r="BH6">
        <v>0</v>
      </c>
      <c r="BI6">
        <v>0</v>
      </c>
    </row>
    <row r="7" spans="1:61">
      <c r="A7" t="s">
        <v>243</v>
      </c>
      <c r="B7" t="s">
        <v>299</v>
      </c>
      <c r="C7" t="s">
        <v>265</v>
      </c>
      <c r="G7" t="s">
        <v>49</v>
      </c>
      <c r="H7" s="115">
        <v>28.68</v>
      </c>
      <c r="I7" s="88">
        <v>0.7</v>
      </c>
      <c r="J7" s="88">
        <v>1.75</v>
      </c>
      <c r="K7" s="88">
        <v>0</v>
      </c>
      <c r="L7" s="88">
        <v>0</v>
      </c>
      <c r="M7" s="116">
        <v>0</v>
      </c>
      <c r="N7" s="115">
        <v>153.12</v>
      </c>
      <c r="O7" s="88">
        <v>298.16999999999996</v>
      </c>
      <c r="P7" s="88">
        <v>0</v>
      </c>
      <c r="Q7" s="88">
        <v>0</v>
      </c>
      <c r="R7" s="88">
        <v>0</v>
      </c>
      <c r="S7" s="116">
        <v>0</v>
      </c>
      <c r="W7">
        <v>0.44</v>
      </c>
      <c r="X7">
        <v>0.77</v>
      </c>
      <c r="Y7">
        <v>0.28999999999999998</v>
      </c>
      <c r="Z7">
        <v>0.35</v>
      </c>
      <c r="AA7">
        <v>0.46</v>
      </c>
      <c r="AB7">
        <v>0.92</v>
      </c>
      <c r="AC7">
        <v>0.38</v>
      </c>
      <c r="AD7">
        <v>0.41</v>
      </c>
      <c r="AE7">
        <v>0</v>
      </c>
      <c r="AF7">
        <v>0</v>
      </c>
      <c r="AG7">
        <v>20.170000000000002</v>
      </c>
      <c r="AH7">
        <v>0.43</v>
      </c>
      <c r="AI7">
        <v>0.74</v>
      </c>
      <c r="AJ7">
        <v>0.46</v>
      </c>
      <c r="AK7">
        <v>0.36</v>
      </c>
      <c r="AL7">
        <v>0.43</v>
      </c>
      <c r="AM7">
        <v>0</v>
      </c>
      <c r="AN7">
        <v>2.88</v>
      </c>
      <c r="AO7">
        <v>1.39</v>
      </c>
      <c r="AP7">
        <v>0</v>
      </c>
      <c r="AQ7">
        <v>0.25</v>
      </c>
      <c r="AR7">
        <v>4.3</v>
      </c>
      <c r="AS7">
        <v>1.94</v>
      </c>
      <c r="AT7">
        <v>0</v>
      </c>
      <c r="AU7">
        <v>50</v>
      </c>
      <c r="AV7">
        <v>1.61</v>
      </c>
      <c r="AW7">
        <v>5.16</v>
      </c>
      <c r="AX7">
        <v>0</v>
      </c>
      <c r="AY7">
        <v>30</v>
      </c>
      <c r="AZ7">
        <v>45</v>
      </c>
      <c r="BA7">
        <v>0</v>
      </c>
      <c r="BB7">
        <v>40</v>
      </c>
      <c r="BC7">
        <v>35</v>
      </c>
      <c r="BD7">
        <v>15</v>
      </c>
      <c r="BE7">
        <v>0</v>
      </c>
      <c r="BF7">
        <v>108.12</v>
      </c>
      <c r="BG7">
        <v>115.16</v>
      </c>
      <c r="BH7">
        <v>0</v>
      </c>
      <c r="BI7">
        <v>0</v>
      </c>
    </row>
    <row r="8" spans="1:61">
      <c r="A8" t="s">
        <v>244</v>
      </c>
      <c r="B8" t="s">
        <v>341</v>
      </c>
      <c r="C8" t="s">
        <v>237</v>
      </c>
      <c r="G8" t="s">
        <v>50</v>
      </c>
      <c r="H8" s="115">
        <v>28.68</v>
      </c>
      <c r="I8" s="88">
        <v>0.7</v>
      </c>
      <c r="J8" s="88">
        <v>1.75</v>
      </c>
      <c r="K8" s="88">
        <v>0</v>
      </c>
      <c r="L8" s="88">
        <v>0</v>
      </c>
      <c r="M8" s="116">
        <v>0</v>
      </c>
      <c r="N8" s="115">
        <v>153.12</v>
      </c>
      <c r="O8" s="88">
        <v>298.16999999999996</v>
      </c>
      <c r="P8" s="88">
        <v>0</v>
      </c>
      <c r="Q8" s="88">
        <v>0</v>
      </c>
      <c r="R8" s="88">
        <v>0</v>
      </c>
      <c r="S8" s="116">
        <v>0</v>
      </c>
      <c r="W8">
        <v>0.44</v>
      </c>
      <c r="X8">
        <v>0.77</v>
      </c>
      <c r="Y8">
        <v>0.28999999999999998</v>
      </c>
      <c r="Z8">
        <v>0.35</v>
      </c>
      <c r="AA8">
        <v>0.46</v>
      </c>
      <c r="AB8">
        <v>0.92</v>
      </c>
      <c r="AC8">
        <v>0.38</v>
      </c>
      <c r="AD8">
        <v>0.41</v>
      </c>
      <c r="AE8">
        <v>0</v>
      </c>
      <c r="AF8">
        <v>0</v>
      </c>
      <c r="AG8">
        <v>20.170000000000002</v>
      </c>
      <c r="AH8">
        <v>0.43</v>
      </c>
      <c r="AI8">
        <v>0.74</v>
      </c>
      <c r="AJ8">
        <v>0.46</v>
      </c>
      <c r="AK8">
        <v>0.36</v>
      </c>
      <c r="AL8">
        <v>0.43</v>
      </c>
      <c r="AM8">
        <v>0</v>
      </c>
      <c r="AN8">
        <v>2.88</v>
      </c>
      <c r="AO8">
        <v>1.39</v>
      </c>
      <c r="AP8">
        <v>0</v>
      </c>
      <c r="AQ8">
        <v>0.25</v>
      </c>
      <c r="AR8">
        <v>4.3</v>
      </c>
      <c r="AS8">
        <v>1.94</v>
      </c>
      <c r="AT8">
        <v>0</v>
      </c>
      <c r="AU8">
        <v>50</v>
      </c>
      <c r="AV8">
        <v>1.61</v>
      </c>
      <c r="AW8">
        <v>5.16</v>
      </c>
      <c r="AX8">
        <v>0</v>
      </c>
      <c r="AY8">
        <v>30</v>
      </c>
      <c r="AZ8">
        <v>45</v>
      </c>
      <c r="BA8">
        <v>0</v>
      </c>
      <c r="BB8">
        <v>40</v>
      </c>
      <c r="BC8">
        <v>35</v>
      </c>
      <c r="BD8">
        <v>15</v>
      </c>
      <c r="BE8">
        <v>0</v>
      </c>
      <c r="BF8">
        <v>108.12</v>
      </c>
      <c r="BG8">
        <v>115.16</v>
      </c>
      <c r="BH8">
        <v>0</v>
      </c>
      <c r="BI8">
        <v>0</v>
      </c>
    </row>
    <row r="9" spans="1:61">
      <c r="A9" t="s">
        <v>245</v>
      </c>
      <c r="B9" t="s">
        <v>361</v>
      </c>
      <c r="C9" t="s">
        <v>238</v>
      </c>
      <c r="G9" t="s">
        <v>51</v>
      </c>
      <c r="H9" s="115">
        <v>28.68</v>
      </c>
      <c r="I9" s="88">
        <v>0.7</v>
      </c>
      <c r="J9" s="88">
        <v>1.75</v>
      </c>
      <c r="K9" s="88">
        <v>0</v>
      </c>
      <c r="L9" s="88">
        <v>0</v>
      </c>
      <c r="M9" s="116">
        <v>0</v>
      </c>
      <c r="N9" s="115">
        <v>153.12</v>
      </c>
      <c r="O9" s="88">
        <v>298.16999999999996</v>
      </c>
      <c r="P9" s="88">
        <v>0</v>
      </c>
      <c r="Q9" s="88">
        <v>0</v>
      </c>
      <c r="R9" s="88">
        <v>0</v>
      </c>
      <c r="S9" s="116">
        <v>0</v>
      </c>
      <c r="W9">
        <v>0.44</v>
      </c>
      <c r="X9">
        <v>0.77</v>
      </c>
      <c r="Y9">
        <v>0.28999999999999998</v>
      </c>
      <c r="Z9">
        <v>0.35</v>
      </c>
      <c r="AA9">
        <v>0.46</v>
      </c>
      <c r="AB9">
        <v>0.92</v>
      </c>
      <c r="AC9">
        <v>0.38</v>
      </c>
      <c r="AD9">
        <v>0.41</v>
      </c>
      <c r="AE9">
        <v>0</v>
      </c>
      <c r="AF9">
        <v>0</v>
      </c>
      <c r="AG9">
        <v>20.170000000000002</v>
      </c>
      <c r="AH9">
        <v>0.43</v>
      </c>
      <c r="AI9">
        <v>0.74</v>
      </c>
      <c r="AJ9">
        <v>0.46</v>
      </c>
      <c r="AK9">
        <v>0.36</v>
      </c>
      <c r="AL9">
        <v>0.43</v>
      </c>
      <c r="AM9">
        <v>0</v>
      </c>
      <c r="AN9">
        <v>2.88</v>
      </c>
      <c r="AO9">
        <v>1.39</v>
      </c>
      <c r="AP9">
        <v>0</v>
      </c>
      <c r="AQ9">
        <v>0.25</v>
      </c>
      <c r="AR9">
        <v>4.3</v>
      </c>
      <c r="AS9">
        <v>1.94</v>
      </c>
      <c r="AT9">
        <v>0</v>
      </c>
      <c r="AU9">
        <v>50</v>
      </c>
      <c r="AV9">
        <v>1.61</v>
      </c>
      <c r="AW9">
        <v>5.16</v>
      </c>
      <c r="AX9">
        <v>0</v>
      </c>
      <c r="AY9">
        <v>30</v>
      </c>
      <c r="AZ9">
        <v>45</v>
      </c>
      <c r="BA9">
        <v>0</v>
      </c>
      <c r="BB9">
        <v>40</v>
      </c>
      <c r="BC9">
        <v>35</v>
      </c>
      <c r="BD9">
        <v>15</v>
      </c>
      <c r="BE9">
        <v>0</v>
      </c>
      <c r="BF9">
        <v>108.12</v>
      </c>
      <c r="BG9">
        <v>115.16</v>
      </c>
      <c r="BH9">
        <v>0</v>
      </c>
      <c r="BI9">
        <v>0</v>
      </c>
    </row>
    <row r="10" spans="1:61">
      <c r="A10" t="s">
        <v>266</v>
      </c>
      <c r="C10" t="s">
        <v>239</v>
      </c>
      <c r="G10" t="s">
        <v>52</v>
      </c>
      <c r="H10" s="115">
        <v>28.68</v>
      </c>
      <c r="I10" s="88">
        <v>0.7</v>
      </c>
      <c r="J10" s="88">
        <v>1.75</v>
      </c>
      <c r="K10" s="88">
        <v>0</v>
      </c>
      <c r="L10" s="88">
        <v>0</v>
      </c>
      <c r="M10" s="116">
        <v>0</v>
      </c>
      <c r="N10" s="115">
        <v>153.12</v>
      </c>
      <c r="O10" s="88">
        <v>298.16999999999996</v>
      </c>
      <c r="P10" s="88">
        <v>0</v>
      </c>
      <c r="Q10" s="88">
        <v>0</v>
      </c>
      <c r="R10" s="88">
        <v>0</v>
      </c>
      <c r="S10" s="116">
        <v>0</v>
      </c>
      <c r="W10">
        <v>0.44</v>
      </c>
      <c r="X10">
        <v>0.77</v>
      </c>
      <c r="Y10">
        <v>0.28999999999999998</v>
      </c>
      <c r="Z10">
        <v>0.35</v>
      </c>
      <c r="AA10">
        <v>0.46</v>
      </c>
      <c r="AB10">
        <v>0.92</v>
      </c>
      <c r="AC10">
        <v>0.38</v>
      </c>
      <c r="AD10">
        <v>0.41</v>
      </c>
      <c r="AE10">
        <v>0</v>
      </c>
      <c r="AF10">
        <v>0</v>
      </c>
      <c r="AG10">
        <v>20.170000000000002</v>
      </c>
      <c r="AH10">
        <v>0.43</v>
      </c>
      <c r="AI10">
        <v>0.74</v>
      </c>
      <c r="AJ10">
        <v>0.46</v>
      </c>
      <c r="AK10">
        <v>0.36</v>
      </c>
      <c r="AL10">
        <v>0.43</v>
      </c>
      <c r="AM10">
        <v>0</v>
      </c>
      <c r="AN10">
        <v>2.88</v>
      </c>
      <c r="AO10">
        <v>1.39</v>
      </c>
      <c r="AP10">
        <v>0</v>
      </c>
      <c r="AQ10">
        <v>0.25</v>
      </c>
      <c r="AR10">
        <v>4.3</v>
      </c>
      <c r="AS10">
        <v>1.94</v>
      </c>
      <c r="AT10">
        <v>0</v>
      </c>
      <c r="AU10">
        <v>50</v>
      </c>
      <c r="AV10">
        <v>1.61</v>
      </c>
      <c r="AW10">
        <v>5.16</v>
      </c>
      <c r="AX10">
        <v>0</v>
      </c>
      <c r="AY10">
        <v>30</v>
      </c>
      <c r="AZ10">
        <v>45</v>
      </c>
      <c r="BA10">
        <v>0</v>
      </c>
      <c r="BB10">
        <v>40</v>
      </c>
      <c r="BC10">
        <v>35</v>
      </c>
      <c r="BD10">
        <v>15</v>
      </c>
      <c r="BE10">
        <v>0</v>
      </c>
      <c r="BF10">
        <v>108.12</v>
      </c>
      <c r="BG10">
        <v>115.16</v>
      </c>
      <c r="BH10">
        <v>0</v>
      </c>
      <c r="BI10">
        <v>0</v>
      </c>
    </row>
    <row r="11" spans="1:61">
      <c r="A11" t="s">
        <v>246</v>
      </c>
      <c r="C11" t="s">
        <v>342</v>
      </c>
      <c r="G11" t="s">
        <v>53</v>
      </c>
      <c r="H11" s="115">
        <v>28.68</v>
      </c>
      <c r="I11" s="88">
        <v>0.7</v>
      </c>
      <c r="J11" s="88">
        <v>1.75</v>
      </c>
      <c r="K11" s="88">
        <v>0</v>
      </c>
      <c r="L11" s="88">
        <v>0</v>
      </c>
      <c r="M11" s="116">
        <v>0</v>
      </c>
      <c r="N11" s="115">
        <v>153.12</v>
      </c>
      <c r="O11" s="88">
        <v>298.16999999999996</v>
      </c>
      <c r="P11" s="88">
        <v>0</v>
      </c>
      <c r="Q11" s="88">
        <v>0</v>
      </c>
      <c r="R11" s="88">
        <v>0</v>
      </c>
      <c r="S11" s="116">
        <v>0</v>
      </c>
      <c r="W11">
        <v>0.44</v>
      </c>
      <c r="X11">
        <v>0.77</v>
      </c>
      <c r="Y11">
        <v>0.28999999999999998</v>
      </c>
      <c r="Z11">
        <v>0.35</v>
      </c>
      <c r="AA11">
        <v>0.46</v>
      </c>
      <c r="AB11">
        <v>0.92</v>
      </c>
      <c r="AC11">
        <v>0.38</v>
      </c>
      <c r="AD11">
        <v>0.41</v>
      </c>
      <c r="AE11">
        <v>0</v>
      </c>
      <c r="AF11">
        <v>0</v>
      </c>
      <c r="AG11">
        <v>20.170000000000002</v>
      </c>
      <c r="AH11">
        <v>0.43</v>
      </c>
      <c r="AI11">
        <v>0.74</v>
      </c>
      <c r="AJ11">
        <v>0.46</v>
      </c>
      <c r="AK11">
        <v>0.36</v>
      </c>
      <c r="AL11">
        <v>0.43</v>
      </c>
      <c r="AM11">
        <v>0</v>
      </c>
      <c r="AN11">
        <v>2.88</v>
      </c>
      <c r="AO11">
        <v>1.39</v>
      </c>
      <c r="AP11">
        <v>0</v>
      </c>
      <c r="AQ11">
        <v>0.25</v>
      </c>
      <c r="AR11">
        <v>4.3</v>
      </c>
      <c r="AS11">
        <v>1.94</v>
      </c>
      <c r="AT11">
        <v>0</v>
      </c>
      <c r="AU11">
        <v>50</v>
      </c>
      <c r="AV11">
        <v>1.61</v>
      </c>
      <c r="AW11">
        <v>5.16</v>
      </c>
      <c r="AX11">
        <v>0</v>
      </c>
      <c r="AY11">
        <v>30</v>
      </c>
      <c r="AZ11">
        <v>45</v>
      </c>
      <c r="BA11">
        <v>0</v>
      </c>
      <c r="BB11">
        <v>40</v>
      </c>
      <c r="BC11">
        <v>35</v>
      </c>
      <c r="BD11">
        <v>15</v>
      </c>
      <c r="BE11">
        <v>0</v>
      </c>
      <c r="BF11">
        <v>108.12</v>
      </c>
      <c r="BG11">
        <v>115.16</v>
      </c>
      <c r="BH11">
        <v>0</v>
      </c>
      <c r="BI11">
        <v>0</v>
      </c>
    </row>
    <row r="12" spans="1:61">
      <c r="A12" t="s">
        <v>247</v>
      </c>
      <c r="C12" t="s">
        <v>362</v>
      </c>
      <c r="G12" t="s">
        <v>54</v>
      </c>
      <c r="H12" s="115">
        <v>28.68</v>
      </c>
      <c r="I12" s="88">
        <v>0.7</v>
      </c>
      <c r="J12" s="88">
        <v>1.75</v>
      </c>
      <c r="K12" s="88">
        <v>0</v>
      </c>
      <c r="L12" s="88">
        <v>0</v>
      </c>
      <c r="M12" s="116">
        <v>0</v>
      </c>
      <c r="N12" s="115">
        <v>153.12</v>
      </c>
      <c r="O12" s="88">
        <v>278.16999999999996</v>
      </c>
      <c r="P12" s="88">
        <v>0</v>
      </c>
      <c r="Q12" s="88">
        <v>0</v>
      </c>
      <c r="R12" s="88">
        <v>0</v>
      </c>
      <c r="S12" s="116">
        <v>0</v>
      </c>
      <c r="W12">
        <v>0.44</v>
      </c>
      <c r="X12">
        <v>0.77</v>
      </c>
      <c r="Y12">
        <v>0.28999999999999998</v>
      </c>
      <c r="Z12">
        <v>0.35</v>
      </c>
      <c r="AA12">
        <v>0.46</v>
      </c>
      <c r="AB12">
        <v>0.92</v>
      </c>
      <c r="AC12">
        <v>0.38</v>
      </c>
      <c r="AD12">
        <v>0.41</v>
      </c>
      <c r="AE12">
        <v>0</v>
      </c>
      <c r="AF12">
        <v>0</v>
      </c>
      <c r="AG12">
        <v>20.170000000000002</v>
      </c>
      <c r="AH12">
        <v>0.43</v>
      </c>
      <c r="AI12">
        <v>0.74</v>
      </c>
      <c r="AJ12">
        <v>0.46</v>
      </c>
      <c r="AK12">
        <v>0.36</v>
      </c>
      <c r="AL12">
        <v>0.43</v>
      </c>
      <c r="AM12">
        <v>0</v>
      </c>
      <c r="AN12">
        <v>2.88</v>
      </c>
      <c r="AO12">
        <v>1.39</v>
      </c>
      <c r="AP12">
        <v>0</v>
      </c>
      <c r="AQ12">
        <v>0.25</v>
      </c>
      <c r="AR12">
        <v>4.3</v>
      </c>
      <c r="AS12">
        <v>1.94</v>
      </c>
      <c r="AT12">
        <v>0</v>
      </c>
      <c r="AU12">
        <v>50</v>
      </c>
      <c r="AV12">
        <v>1.61</v>
      </c>
      <c r="AW12">
        <v>5.16</v>
      </c>
      <c r="AX12">
        <v>0</v>
      </c>
      <c r="AY12">
        <v>30</v>
      </c>
      <c r="AZ12">
        <v>45</v>
      </c>
      <c r="BA12">
        <v>0</v>
      </c>
      <c r="BB12">
        <v>20</v>
      </c>
      <c r="BC12">
        <v>35</v>
      </c>
      <c r="BD12">
        <v>15</v>
      </c>
      <c r="BE12">
        <v>0</v>
      </c>
      <c r="BF12">
        <v>108.12</v>
      </c>
      <c r="BG12">
        <v>115.16</v>
      </c>
      <c r="BH12">
        <v>0</v>
      </c>
      <c r="BI12">
        <v>0</v>
      </c>
    </row>
    <row r="13" spans="1:61">
      <c r="A13" t="s">
        <v>248</v>
      </c>
      <c r="G13" t="s">
        <v>55</v>
      </c>
      <c r="H13" s="115">
        <v>28.68</v>
      </c>
      <c r="I13" s="88">
        <v>0.7</v>
      </c>
      <c r="J13" s="88">
        <v>1.75</v>
      </c>
      <c r="K13" s="88">
        <v>0</v>
      </c>
      <c r="L13" s="88">
        <v>0</v>
      </c>
      <c r="M13" s="116">
        <v>0</v>
      </c>
      <c r="N13" s="115">
        <v>153.12</v>
      </c>
      <c r="O13" s="88">
        <v>278.16999999999996</v>
      </c>
      <c r="P13" s="88">
        <v>0</v>
      </c>
      <c r="Q13" s="88">
        <v>0</v>
      </c>
      <c r="R13" s="88">
        <v>0</v>
      </c>
      <c r="S13" s="116">
        <v>0</v>
      </c>
      <c r="W13">
        <v>0.44</v>
      </c>
      <c r="X13">
        <v>0.77</v>
      </c>
      <c r="Y13">
        <v>0.28999999999999998</v>
      </c>
      <c r="Z13">
        <v>0.35</v>
      </c>
      <c r="AA13">
        <v>0.46</v>
      </c>
      <c r="AB13">
        <v>0.92</v>
      </c>
      <c r="AC13">
        <v>0.38</v>
      </c>
      <c r="AD13">
        <v>0.41</v>
      </c>
      <c r="AE13">
        <v>0</v>
      </c>
      <c r="AF13">
        <v>0</v>
      </c>
      <c r="AG13">
        <v>20.170000000000002</v>
      </c>
      <c r="AH13">
        <v>0.43</v>
      </c>
      <c r="AI13">
        <v>0.74</v>
      </c>
      <c r="AJ13">
        <v>0.46</v>
      </c>
      <c r="AK13">
        <v>0.36</v>
      </c>
      <c r="AL13">
        <v>0.43</v>
      </c>
      <c r="AM13">
        <v>0</v>
      </c>
      <c r="AN13">
        <v>2.88</v>
      </c>
      <c r="AO13">
        <v>1.39</v>
      </c>
      <c r="AP13">
        <v>0</v>
      </c>
      <c r="AQ13">
        <v>0.25</v>
      </c>
      <c r="AR13">
        <v>4.3</v>
      </c>
      <c r="AS13">
        <v>1.94</v>
      </c>
      <c r="AT13">
        <v>0</v>
      </c>
      <c r="AU13">
        <v>50</v>
      </c>
      <c r="AV13">
        <v>1.61</v>
      </c>
      <c r="AW13">
        <v>5.16</v>
      </c>
      <c r="AX13">
        <v>0</v>
      </c>
      <c r="AY13">
        <v>30</v>
      </c>
      <c r="AZ13">
        <v>45</v>
      </c>
      <c r="BA13">
        <v>0</v>
      </c>
      <c r="BB13">
        <v>20</v>
      </c>
      <c r="BC13">
        <v>35</v>
      </c>
      <c r="BD13">
        <v>15</v>
      </c>
      <c r="BE13">
        <v>0</v>
      </c>
      <c r="BF13">
        <v>108.12</v>
      </c>
      <c r="BG13">
        <v>115.16</v>
      </c>
      <c r="BH13">
        <v>0</v>
      </c>
      <c r="BI13">
        <v>0</v>
      </c>
    </row>
    <row r="14" spans="1:61">
      <c r="A14" t="s">
        <v>249</v>
      </c>
      <c r="G14" t="s">
        <v>56</v>
      </c>
      <c r="H14" s="115">
        <v>28.68</v>
      </c>
      <c r="I14" s="88">
        <v>0.7</v>
      </c>
      <c r="J14" s="88">
        <v>1.75</v>
      </c>
      <c r="K14" s="88">
        <v>0</v>
      </c>
      <c r="L14" s="88">
        <v>0</v>
      </c>
      <c r="M14" s="116">
        <v>0</v>
      </c>
      <c r="N14" s="115">
        <v>153.12</v>
      </c>
      <c r="O14" s="88">
        <v>278.16999999999996</v>
      </c>
      <c r="P14" s="88">
        <v>0</v>
      </c>
      <c r="Q14" s="88">
        <v>0</v>
      </c>
      <c r="R14" s="88">
        <v>0</v>
      </c>
      <c r="S14" s="116">
        <v>0</v>
      </c>
      <c r="W14">
        <v>0.44</v>
      </c>
      <c r="X14">
        <v>0.77</v>
      </c>
      <c r="Y14">
        <v>0.28999999999999998</v>
      </c>
      <c r="Z14">
        <v>0.35</v>
      </c>
      <c r="AA14">
        <v>0.46</v>
      </c>
      <c r="AB14">
        <v>0.92</v>
      </c>
      <c r="AC14">
        <v>0.38</v>
      </c>
      <c r="AD14">
        <v>0.41</v>
      </c>
      <c r="AE14">
        <v>0</v>
      </c>
      <c r="AF14">
        <v>0</v>
      </c>
      <c r="AG14">
        <v>20.170000000000002</v>
      </c>
      <c r="AH14">
        <v>0.43</v>
      </c>
      <c r="AI14">
        <v>0.74</v>
      </c>
      <c r="AJ14">
        <v>0.46</v>
      </c>
      <c r="AK14">
        <v>0.36</v>
      </c>
      <c r="AL14">
        <v>0.43</v>
      </c>
      <c r="AM14">
        <v>0</v>
      </c>
      <c r="AN14">
        <v>2.88</v>
      </c>
      <c r="AO14">
        <v>1.39</v>
      </c>
      <c r="AP14">
        <v>0</v>
      </c>
      <c r="AQ14">
        <v>0.25</v>
      </c>
      <c r="AR14">
        <v>4.3</v>
      </c>
      <c r="AS14">
        <v>1.94</v>
      </c>
      <c r="AT14">
        <v>0</v>
      </c>
      <c r="AU14">
        <v>50</v>
      </c>
      <c r="AV14">
        <v>1.61</v>
      </c>
      <c r="AW14">
        <v>5.16</v>
      </c>
      <c r="AX14">
        <v>0</v>
      </c>
      <c r="AY14">
        <v>30</v>
      </c>
      <c r="AZ14">
        <v>45</v>
      </c>
      <c r="BA14">
        <v>0</v>
      </c>
      <c r="BB14">
        <v>20</v>
      </c>
      <c r="BC14">
        <v>35</v>
      </c>
      <c r="BD14">
        <v>15</v>
      </c>
      <c r="BE14">
        <v>0</v>
      </c>
      <c r="BF14">
        <v>108.12</v>
      </c>
      <c r="BG14">
        <v>115.16</v>
      </c>
      <c r="BH14">
        <v>0</v>
      </c>
      <c r="BI14">
        <v>0</v>
      </c>
    </row>
    <row r="15" spans="1:61">
      <c r="A15" t="s">
        <v>250</v>
      </c>
      <c r="G15" t="s">
        <v>57</v>
      </c>
      <c r="H15" s="115">
        <v>28.68</v>
      </c>
      <c r="I15" s="88">
        <v>0.7</v>
      </c>
      <c r="J15" s="88">
        <v>1.75</v>
      </c>
      <c r="K15" s="88">
        <v>0</v>
      </c>
      <c r="L15" s="88">
        <v>0</v>
      </c>
      <c r="M15" s="116">
        <v>0</v>
      </c>
      <c r="N15" s="115">
        <v>153.12</v>
      </c>
      <c r="O15" s="88">
        <v>278.16999999999996</v>
      </c>
      <c r="P15" s="88">
        <v>0</v>
      </c>
      <c r="Q15" s="88">
        <v>0</v>
      </c>
      <c r="R15" s="88">
        <v>0</v>
      </c>
      <c r="S15" s="116">
        <v>0</v>
      </c>
      <c r="W15">
        <v>0.44</v>
      </c>
      <c r="X15">
        <v>0.77</v>
      </c>
      <c r="Y15">
        <v>0.28999999999999998</v>
      </c>
      <c r="Z15">
        <v>0.35</v>
      </c>
      <c r="AA15">
        <v>0.46</v>
      </c>
      <c r="AB15">
        <v>0.92</v>
      </c>
      <c r="AC15">
        <v>0.38</v>
      </c>
      <c r="AD15">
        <v>0.41</v>
      </c>
      <c r="AE15">
        <v>0</v>
      </c>
      <c r="AF15">
        <v>0</v>
      </c>
      <c r="AG15">
        <v>20.170000000000002</v>
      </c>
      <c r="AH15">
        <v>0.43</v>
      </c>
      <c r="AI15">
        <v>0.74</v>
      </c>
      <c r="AJ15">
        <v>0.46</v>
      </c>
      <c r="AK15">
        <v>0.36</v>
      </c>
      <c r="AL15">
        <v>0.43</v>
      </c>
      <c r="AM15">
        <v>0</v>
      </c>
      <c r="AN15">
        <v>2.88</v>
      </c>
      <c r="AO15">
        <v>1.39</v>
      </c>
      <c r="AP15">
        <v>0</v>
      </c>
      <c r="AQ15">
        <v>0.25</v>
      </c>
      <c r="AR15">
        <v>4.3</v>
      </c>
      <c r="AS15">
        <v>1.94</v>
      </c>
      <c r="AT15">
        <v>0</v>
      </c>
      <c r="AU15">
        <v>50</v>
      </c>
      <c r="AV15">
        <v>1.61</v>
      </c>
      <c r="AW15">
        <v>5.16</v>
      </c>
      <c r="AX15">
        <v>0</v>
      </c>
      <c r="AY15">
        <v>30</v>
      </c>
      <c r="AZ15">
        <v>45</v>
      </c>
      <c r="BA15">
        <v>0</v>
      </c>
      <c r="BB15">
        <v>20</v>
      </c>
      <c r="BC15">
        <v>35</v>
      </c>
      <c r="BD15">
        <v>15</v>
      </c>
      <c r="BE15">
        <v>0</v>
      </c>
      <c r="BF15">
        <v>108.12</v>
      </c>
      <c r="BG15">
        <v>115.16</v>
      </c>
      <c r="BH15">
        <v>0</v>
      </c>
      <c r="BI15">
        <v>0</v>
      </c>
    </row>
    <row r="16" spans="1:61">
      <c r="A16" t="s">
        <v>251</v>
      </c>
      <c r="G16" t="s">
        <v>58</v>
      </c>
      <c r="H16" s="115">
        <v>28.68</v>
      </c>
      <c r="I16" s="88">
        <v>0.7</v>
      </c>
      <c r="J16" s="88">
        <v>1.75</v>
      </c>
      <c r="K16" s="88">
        <v>0</v>
      </c>
      <c r="L16" s="88">
        <v>0</v>
      </c>
      <c r="M16" s="116">
        <v>0</v>
      </c>
      <c r="N16" s="115">
        <v>153.12</v>
      </c>
      <c r="O16" s="88">
        <v>278.16999999999996</v>
      </c>
      <c r="P16" s="88">
        <v>0</v>
      </c>
      <c r="Q16" s="88">
        <v>0</v>
      </c>
      <c r="R16" s="88">
        <v>0</v>
      </c>
      <c r="S16" s="116">
        <v>0</v>
      </c>
      <c r="W16">
        <v>0.44</v>
      </c>
      <c r="X16">
        <v>0.77</v>
      </c>
      <c r="Y16">
        <v>0.28999999999999998</v>
      </c>
      <c r="Z16">
        <v>0.35</v>
      </c>
      <c r="AA16">
        <v>0.46</v>
      </c>
      <c r="AB16">
        <v>0.92</v>
      </c>
      <c r="AC16">
        <v>0.38</v>
      </c>
      <c r="AD16">
        <v>0.41</v>
      </c>
      <c r="AE16">
        <v>0</v>
      </c>
      <c r="AF16">
        <v>0</v>
      </c>
      <c r="AG16">
        <v>20.170000000000002</v>
      </c>
      <c r="AH16">
        <v>0.43</v>
      </c>
      <c r="AI16">
        <v>0.74</v>
      </c>
      <c r="AJ16">
        <v>0.46</v>
      </c>
      <c r="AK16">
        <v>0.36</v>
      </c>
      <c r="AL16">
        <v>0.43</v>
      </c>
      <c r="AM16">
        <v>0</v>
      </c>
      <c r="AN16">
        <v>2.88</v>
      </c>
      <c r="AO16">
        <v>1.39</v>
      </c>
      <c r="AP16">
        <v>0</v>
      </c>
      <c r="AQ16">
        <v>0.25</v>
      </c>
      <c r="AR16">
        <v>4.3</v>
      </c>
      <c r="AS16">
        <v>1.94</v>
      </c>
      <c r="AT16">
        <v>0</v>
      </c>
      <c r="AU16">
        <v>50</v>
      </c>
      <c r="AV16">
        <v>1.61</v>
      </c>
      <c r="AW16">
        <v>5.16</v>
      </c>
      <c r="AX16">
        <v>0</v>
      </c>
      <c r="AY16">
        <v>30</v>
      </c>
      <c r="AZ16">
        <v>45</v>
      </c>
      <c r="BA16">
        <v>0</v>
      </c>
      <c r="BB16">
        <v>20</v>
      </c>
      <c r="BC16">
        <v>35</v>
      </c>
      <c r="BD16">
        <v>15</v>
      </c>
      <c r="BE16">
        <v>0</v>
      </c>
      <c r="BF16">
        <v>108.12</v>
      </c>
      <c r="BG16">
        <v>115.16</v>
      </c>
      <c r="BH16">
        <v>0</v>
      </c>
      <c r="BI16">
        <v>0</v>
      </c>
    </row>
    <row r="17" spans="1:61">
      <c r="A17" t="s">
        <v>252</v>
      </c>
      <c r="G17" t="s">
        <v>59</v>
      </c>
      <c r="H17" s="115">
        <v>28.68</v>
      </c>
      <c r="I17" s="88">
        <v>0.7</v>
      </c>
      <c r="J17" s="88">
        <v>1.75</v>
      </c>
      <c r="K17" s="88">
        <v>0</v>
      </c>
      <c r="L17" s="88">
        <v>0</v>
      </c>
      <c r="M17" s="116">
        <v>0</v>
      </c>
      <c r="N17" s="115">
        <v>153.12</v>
      </c>
      <c r="O17" s="88">
        <v>278.16999999999996</v>
      </c>
      <c r="P17" s="88">
        <v>0</v>
      </c>
      <c r="Q17" s="88">
        <v>0</v>
      </c>
      <c r="R17" s="88">
        <v>0</v>
      </c>
      <c r="S17" s="116">
        <v>0</v>
      </c>
      <c r="W17">
        <v>0.44</v>
      </c>
      <c r="X17">
        <v>0.77</v>
      </c>
      <c r="Y17">
        <v>0.28999999999999998</v>
      </c>
      <c r="Z17">
        <v>0.35</v>
      </c>
      <c r="AA17">
        <v>0.46</v>
      </c>
      <c r="AB17">
        <v>0.92</v>
      </c>
      <c r="AC17">
        <v>0.38</v>
      </c>
      <c r="AD17">
        <v>0.41</v>
      </c>
      <c r="AE17">
        <v>0</v>
      </c>
      <c r="AF17">
        <v>0</v>
      </c>
      <c r="AG17">
        <v>20.170000000000002</v>
      </c>
      <c r="AH17">
        <v>0.43</v>
      </c>
      <c r="AI17">
        <v>0.74</v>
      </c>
      <c r="AJ17">
        <v>0.46</v>
      </c>
      <c r="AK17">
        <v>0.36</v>
      </c>
      <c r="AL17">
        <v>0.43</v>
      </c>
      <c r="AM17">
        <v>0</v>
      </c>
      <c r="AN17">
        <v>2.88</v>
      </c>
      <c r="AO17">
        <v>1.39</v>
      </c>
      <c r="AP17">
        <v>0</v>
      </c>
      <c r="AQ17">
        <v>0.25</v>
      </c>
      <c r="AR17">
        <v>4.3</v>
      </c>
      <c r="AS17">
        <v>1.94</v>
      </c>
      <c r="AT17">
        <v>0</v>
      </c>
      <c r="AU17">
        <v>50</v>
      </c>
      <c r="AV17">
        <v>1.61</v>
      </c>
      <c r="AW17">
        <v>5.16</v>
      </c>
      <c r="AX17">
        <v>0</v>
      </c>
      <c r="AY17">
        <v>30</v>
      </c>
      <c r="AZ17">
        <v>45</v>
      </c>
      <c r="BA17">
        <v>0</v>
      </c>
      <c r="BB17">
        <v>20</v>
      </c>
      <c r="BC17">
        <v>35</v>
      </c>
      <c r="BD17">
        <v>15</v>
      </c>
      <c r="BE17">
        <v>0</v>
      </c>
      <c r="BF17">
        <v>108.12</v>
      </c>
      <c r="BG17">
        <v>115.16</v>
      </c>
      <c r="BH17">
        <v>0</v>
      </c>
      <c r="BI17">
        <v>0</v>
      </c>
    </row>
    <row r="18" spans="1:61">
      <c r="A18" t="s">
        <v>253</v>
      </c>
      <c r="G18" t="s">
        <v>60</v>
      </c>
      <c r="H18" s="115">
        <v>28.68</v>
      </c>
      <c r="I18" s="88">
        <v>0.7</v>
      </c>
      <c r="J18" s="88">
        <v>1.75</v>
      </c>
      <c r="K18" s="88">
        <v>0</v>
      </c>
      <c r="L18" s="88">
        <v>0</v>
      </c>
      <c r="M18" s="116">
        <v>0</v>
      </c>
      <c r="N18" s="115">
        <v>153.12</v>
      </c>
      <c r="O18" s="88">
        <v>278.16999999999996</v>
      </c>
      <c r="P18" s="88">
        <v>0</v>
      </c>
      <c r="Q18" s="88">
        <v>0</v>
      </c>
      <c r="R18" s="88">
        <v>0</v>
      </c>
      <c r="S18" s="116">
        <v>0</v>
      </c>
      <c r="W18">
        <v>0.44</v>
      </c>
      <c r="X18">
        <v>0.77</v>
      </c>
      <c r="Y18">
        <v>0.28999999999999998</v>
      </c>
      <c r="Z18">
        <v>0.35</v>
      </c>
      <c r="AA18">
        <v>0.46</v>
      </c>
      <c r="AB18">
        <v>0.92</v>
      </c>
      <c r="AC18">
        <v>0.38</v>
      </c>
      <c r="AD18">
        <v>0.41</v>
      </c>
      <c r="AE18">
        <v>0</v>
      </c>
      <c r="AF18">
        <v>0</v>
      </c>
      <c r="AG18">
        <v>20.170000000000002</v>
      </c>
      <c r="AH18">
        <v>0.43</v>
      </c>
      <c r="AI18">
        <v>0.74</v>
      </c>
      <c r="AJ18">
        <v>0.46</v>
      </c>
      <c r="AK18">
        <v>0.36</v>
      </c>
      <c r="AL18">
        <v>0.43</v>
      </c>
      <c r="AM18">
        <v>0</v>
      </c>
      <c r="AN18">
        <v>2.88</v>
      </c>
      <c r="AO18">
        <v>1.39</v>
      </c>
      <c r="AP18">
        <v>0</v>
      </c>
      <c r="AQ18">
        <v>0.25</v>
      </c>
      <c r="AR18">
        <v>4.3</v>
      </c>
      <c r="AS18">
        <v>1.94</v>
      </c>
      <c r="AT18">
        <v>0</v>
      </c>
      <c r="AU18">
        <v>50</v>
      </c>
      <c r="AV18">
        <v>1.61</v>
      </c>
      <c r="AW18">
        <v>5.16</v>
      </c>
      <c r="AX18">
        <v>0</v>
      </c>
      <c r="AY18">
        <v>30</v>
      </c>
      <c r="AZ18">
        <v>45</v>
      </c>
      <c r="BA18">
        <v>0</v>
      </c>
      <c r="BB18">
        <v>20</v>
      </c>
      <c r="BC18">
        <v>35</v>
      </c>
      <c r="BD18">
        <v>15</v>
      </c>
      <c r="BE18">
        <v>0</v>
      </c>
      <c r="BF18">
        <v>108.12</v>
      </c>
      <c r="BG18">
        <v>115.16</v>
      </c>
      <c r="BH18">
        <v>0</v>
      </c>
      <c r="BI18">
        <v>0</v>
      </c>
    </row>
    <row r="19" spans="1:61">
      <c r="A19" t="s">
        <v>267</v>
      </c>
      <c r="G19" t="s">
        <v>61</v>
      </c>
      <c r="H19" s="115">
        <v>28.68</v>
      </c>
      <c r="I19" s="88">
        <v>0.7</v>
      </c>
      <c r="J19" s="88">
        <v>1.75</v>
      </c>
      <c r="K19" s="88">
        <v>0</v>
      </c>
      <c r="L19" s="88">
        <v>0</v>
      </c>
      <c r="M19" s="116">
        <v>0</v>
      </c>
      <c r="N19" s="115">
        <v>153.12</v>
      </c>
      <c r="O19" s="88">
        <v>277.74</v>
      </c>
      <c r="P19" s="88">
        <v>0</v>
      </c>
      <c r="Q19" s="88">
        <v>0</v>
      </c>
      <c r="R19" s="88">
        <v>0</v>
      </c>
      <c r="S19" s="116">
        <v>0</v>
      </c>
      <c r="W19">
        <v>0.44</v>
      </c>
      <c r="X19">
        <v>0.77</v>
      </c>
      <c r="Y19">
        <v>0.28999999999999998</v>
      </c>
      <c r="Z19">
        <v>0.35</v>
      </c>
      <c r="AA19">
        <v>0.46</v>
      </c>
      <c r="AB19">
        <v>0.92</v>
      </c>
      <c r="AC19">
        <v>0.38</v>
      </c>
      <c r="AD19">
        <v>0.41</v>
      </c>
      <c r="AE19">
        <v>0</v>
      </c>
      <c r="AF19">
        <v>0</v>
      </c>
      <c r="AG19">
        <v>20.170000000000002</v>
      </c>
      <c r="AH19">
        <v>0.43</v>
      </c>
      <c r="AI19">
        <v>0.74</v>
      </c>
      <c r="AJ19">
        <v>0.46</v>
      </c>
      <c r="AK19">
        <v>0.36</v>
      </c>
      <c r="AL19">
        <v>0.43</v>
      </c>
      <c r="AM19">
        <v>0</v>
      </c>
      <c r="AN19">
        <v>2.88</v>
      </c>
      <c r="AO19">
        <v>1.39</v>
      </c>
      <c r="AP19">
        <v>0</v>
      </c>
      <c r="AQ19">
        <v>0.25</v>
      </c>
      <c r="AR19">
        <v>4.3</v>
      </c>
      <c r="AS19">
        <v>1.94</v>
      </c>
      <c r="AT19">
        <v>0</v>
      </c>
      <c r="AU19">
        <v>50</v>
      </c>
      <c r="AV19">
        <v>1.61</v>
      </c>
      <c r="AW19">
        <v>4.7300000000000004</v>
      </c>
      <c r="AX19">
        <v>0</v>
      </c>
      <c r="AY19">
        <v>30</v>
      </c>
      <c r="AZ19">
        <v>45</v>
      </c>
      <c r="BA19">
        <v>0</v>
      </c>
      <c r="BB19">
        <v>20</v>
      </c>
      <c r="BC19">
        <v>35</v>
      </c>
      <c r="BD19">
        <v>15</v>
      </c>
      <c r="BE19">
        <v>0</v>
      </c>
      <c r="BF19">
        <v>108.12</v>
      </c>
      <c r="BG19">
        <v>115.16</v>
      </c>
      <c r="BH19">
        <v>0</v>
      </c>
      <c r="BI19">
        <v>0</v>
      </c>
    </row>
    <row r="20" spans="1:61">
      <c r="A20" t="s">
        <v>268</v>
      </c>
      <c r="G20" t="s">
        <v>62</v>
      </c>
      <c r="H20" s="115">
        <v>28.68</v>
      </c>
      <c r="I20" s="88">
        <v>0.7</v>
      </c>
      <c r="J20" s="88">
        <v>1.75</v>
      </c>
      <c r="K20" s="88">
        <v>0</v>
      </c>
      <c r="L20" s="88">
        <v>0</v>
      </c>
      <c r="M20" s="116">
        <v>0</v>
      </c>
      <c r="N20" s="115">
        <v>153.12</v>
      </c>
      <c r="O20" s="88">
        <v>277.74</v>
      </c>
      <c r="P20" s="88">
        <v>0</v>
      </c>
      <c r="Q20" s="88">
        <v>0</v>
      </c>
      <c r="R20" s="88">
        <v>0</v>
      </c>
      <c r="S20" s="116">
        <v>0</v>
      </c>
      <c r="W20">
        <v>0.44</v>
      </c>
      <c r="X20">
        <v>0.77</v>
      </c>
      <c r="Y20">
        <v>0.28999999999999998</v>
      </c>
      <c r="Z20">
        <v>0.35</v>
      </c>
      <c r="AA20">
        <v>0.46</v>
      </c>
      <c r="AB20">
        <v>0.92</v>
      </c>
      <c r="AC20">
        <v>0.38</v>
      </c>
      <c r="AD20">
        <v>0.41</v>
      </c>
      <c r="AE20">
        <v>0</v>
      </c>
      <c r="AF20">
        <v>0</v>
      </c>
      <c r="AG20">
        <v>20.170000000000002</v>
      </c>
      <c r="AH20">
        <v>0.43</v>
      </c>
      <c r="AI20">
        <v>0.74</v>
      </c>
      <c r="AJ20">
        <v>0.46</v>
      </c>
      <c r="AK20">
        <v>0.36</v>
      </c>
      <c r="AL20">
        <v>0.43</v>
      </c>
      <c r="AM20">
        <v>0</v>
      </c>
      <c r="AN20">
        <v>2.88</v>
      </c>
      <c r="AO20">
        <v>1.39</v>
      </c>
      <c r="AP20">
        <v>0</v>
      </c>
      <c r="AQ20">
        <v>0.25</v>
      </c>
      <c r="AR20">
        <v>4.3</v>
      </c>
      <c r="AS20">
        <v>1.94</v>
      </c>
      <c r="AT20">
        <v>0</v>
      </c>
      <c r="AU20">
        <v>50</v>
      </c>
      <c r="AV20">
        <v>1.61</v>
      </c>
      <c r="AW20">
        <v>4.7300000000000004</v>
      </c>
      <c r="AX20">
        <v>0</v>
      </c>
      <c r="AY20">
        <v>30</v>
      </c>
      <c r="AZ20">
        <v>45</v>
      </c>
      <c r="BA20">
        <v>0</v>
      </c>
      <c r="BB20">
        <v>20</v>
      </c>
      <c r="BC20">
        <v>35</v>
      </c>
      <c r="BD20">
        <v>15</v>
      </c>
      <c r="BE20">
        <v>0</v>
      </c>
      <c r="BF20">
        <v>108.12</v>
      </c>
      <c r="BG20">
        <v>115.16</v>
      </c>
      <c r="BH20">
        <v>0</v>
      </c>
      <c r="BI20">
        <v>0</v>
      </c>
    </row>
    <row r="21" spans="1:61">
      <c r="A21" t="s">
        <v>254</v>
      </c>
      <c r="G21" t="s">
        <v>63</v>
      </c>
      <c r="H21" s="115">
        <v>28.68</v>
      </c>
      <c r="I21" s="88">
        <v>0.7</v>
      </c>
      <c r="J21" s="88">
        <v>1.75</v>
      </c>
      <c r="K21" s="88">
        <v>0</v>
      </c>
      <c r="L21" s="88">
        <v>0</v>
      </c>
      <c r="M21" s="116">
        <v>0</v>
      </c>
      <c r="N21" s="115">
        <v>153.12</v>
      </c>
      <c r="O21" s="88">
        <v>277.74</v>
      </c>
      <c r="P21" s="88">
        <v>0</v>
      </c>
      <c r="Q21" s="88">
        <v>0</v>
      </c>
      <c r="R21" s="88">
        <v>0</v>
      </c>
      <c r="S21" s="116">
        <v>0</v>
      </c>
      <c r="W21">
        <v>0.44</v>
      </c>
      <c r="X21">
        <v>0.77</v>
      </c>
      <c r="Y21">
        <v>0.28999999999999998</v>
      </c>
      <c r="Z21">
        <v>0.35</v>
      </c>
      <c r="AA21">
        <v>0.46</v>
      </c>
      <c r="AB21">
        <v>0.92</v>
      </c>
      <c r="AC21">
        <v>0.38</v>
      </c>
      <c r="AD21">
        <v>0.41</v>
      </c>
      <c r="AE21">
        <v>0</v>
      </c>
      <c r="AF21">
        <v>0</v>
      </c>
      <c r="AG21">
        <v>20.170000000000002</v>
      </c>
      <c r="AH21">
        <v>0.43</v>
      </c>
      <c r="AI21">
        <v>0.74</v>
      </c>
      <c r="AJ21">
        <v>0.46</v>
      </c>
      <c r="AK21">
        <v>0.36</v>
      </c>
      <c r="AL21">
        <v>0.43</v>
      </c>
      <c r="AM21">
        <v>0</v>
      </c>
      <c r="AN21">
        <v>2.88</v>
      </c>
      <c r="AO21">
        <v>1.39</v>
      </c>
      <c r="AP21">
        <v>0</v>
      </c>
      <c r="AQ21">
        <v>0.25</v>
      </c>
      <c r="AR21">
        <v>4.3</v>
      </c>
      <c r="AS21">
        <v>1.94</v>
      </c>
      <c r="AT21">
        <v>0</v>
      </c>
      <c r="AU21">
        <v>50</v>
      </c>
      <c r="AV21">
        <v>1.61</v>
      </c>
      <c r="AW21">
        <v>4.7300000000000004</v>
      </c>
      <c r="AX21">
        <v>0</v>
      </c>
      <c r="AY21">
        <v>30</v>
      </c>
      <c r="AZ21">
        <v>45</v>
      </c>
      <c r="BA21">
        <v>0</v>
      </c>
      <c r="BB21">
        <v>20</v>
      </c>
      <c r="BC21">
        <v>35</v>
      </c>
      <c r="BD21">
        <v>15</v>
      </c>
      <c r="BE21">
        <v>0</v>
      </c>
      <c r="BF21">
        <v>108.12</v>
      </c>
      <c r="BG21">
        <v>115.16</v>
      </c>
      <c r="BH21">
        <v>0</v>
      </c>
      <c r="BI21">
        <v>0</v>
      </c>
    </row>
    <row r="22" spans="1:61">
      <c r="A22" t="s">
        <v>255</v>
      </c>
      <c r="G22" t="s">
        <v>64</v>
      </c>
      <c r="H22" s="115">
        <v>28.68</v>
      </c>
      <c r="I22" s="88">
        <v>0.7</v>
      </c>
      <c r="J22" s="88">
        <v>1.75</v>
      </c>
      <c r="K22" s="88">
        <v>0</v>
      </c>
      <c r="L22" s="88">
        <v>0</v>
      </c>
      <c r="M22" s="116">
        <v>0</v>
      </c>
      <c r="N22" s="115">
        <v>153.12</v>
      </c>
      <c r="O22" s="88">
        <v>277.74</v>
      </c>
      <c r="P22" s="88">
        <v>0</v>
      </c>
      <c r="Q22" s="88">
        <v>0</v>
      </c>
      <c r="R22" s="88">
        <v>0</v>
      </c>
      <c r="S22" s="116">
        <v>0</v>
      </c>
      <c r="W22">
        <v>0.44</v>
      </c>
      <c r="X22">
        <v>0.77</v>
      </c>
      <c r="Y22">
        <v>0.28999999999999998</v>
      </c>
      <c r="Z22">
        <v>0.35</v>
      </c>
      <c r="AA22">
        <v>0.46</v>
      </c>
      <c r="AB22">
        <v>0.92</v>
      </c>
      <c r="AC22">
        <v>0.38</v>
      </c>
      <c r="AD22">
        <v>0.41</v>
      </c>
      <c r="AE22">
        <v>0</v>
      </c>
      <c r="AF22">
        <v>0</v>
      </c>
      <c r="AG22">
        <v>20.170000000000002</v>
      </c>
      <c r="AH22">
        <v>0.43</v>
      </c>
      <c r="AI22">
        <v>0.74</v>
      </c>
      <c r="AJ22">
        <v>0.46</v>
      </c>
      <c r="AK22">
        <v>0.36</v>
      </c>
      <c r="AL22">
        <v>0.43</v>
      </c>
      <c r="AM22">
        <v>0</v>
      </c>
      <c r="AN22">
        <v>2.88</v>
      </c>
      <c r="AO22">
        <v>1.39</v>
      </c>
      <c r="AP22">
        <v>0</v>
      </c>
      <c r="AQ22">
        <v>0.25</v>
      </c>
      <c r="AR22">
        <v>4.3</v>
      </c>
      <c r="AS22">
        <v>1.94</v>
      </c>
      <c r="AT22">
        <v>0</v>
      </c>
      <c r="AU22">
        <v>50</v>
      </c>
      <c r="AV22">
        <v>1.61</v>
      </c>
      <c r="AW22">
        <v>4.7300000000000004</v>
      </c>
      <c r="AX22">
        <v>0</v>
      </c>
      <c r="AY22">
        <v>30</v>
      </c>
      <c r="AZ22">
        <v>45</v>
      </c>
      <c r="BA22">
        <v>0</v>
      </c>
      <c r="BB22">
        <v>20</v>
      </c>
      <c r="BC22">
        <v>35</v>
      </c>
      <c r="BD22">
        <v>15</v>
      </c>
      <c r="BE22">
        <v>0</v>
      </c>
      <c r="BF22">
        <v>108.12</v>
      </c>
      <c r="BG22">
        <v>115.16</v>
      </c>
      <c r="BH22">
        <v>0</v>
      </c>
      <c r="BI22">
        <v>0</v>
      </c>
    </row>
    <row r="23" spans="1:61">
      <c r="A23" t="s">
        <v>256</v>
      </c>
      <c r="G23" t="s">
        <v>65</v>
      </c>
      <c r="H23" s="115">
        <v>28.68</v>
      </c>
      <c r="I23" s="88">
        <v>0.7</v>
      </c>
      <c r="J23" s="88">
        <v>1.75</v>
      </c>
      <c r="K23" s="88">
        <v>0</v>
      </c>
      <c r="L23" s="88">
        <v>0</v>
      </c>
      <c r="M23" s="116">
        <v>0</v>
      </c>
      <c r="N23" s="115">
        <v>153.12</v>
      </c>
      <c r="O23" s="88">
        <v>277.74</v>
      </c>
      <c r="P23" s="88">
        <v>0</v>
      </c>
      <c r="Q23" s="88">
        <v>0</v>
      </c>
      <c r="R23" s="88">
        <v>0</v>
      </c>
      <c r="S23" s="116">
        <v>0</v>
      </c>
      <c r="W23">
        <v>0.44</v>
      </c>
      <c r="X23">
        <v>0.77</v>
      </c>
      <c r="Y23">
        <v>0.28999999999999998</v>
      </c>
      <c r="Z23">
        <v>0.35</v>
      </c>
      <c r="AA23">
        <v>0.46</v>
      </c>
      <c r="AB23">
        <v>0.92</v>
      </c>
      <c r="AC23">
        <v>0.38</v>
      </c>
      <c r="AD23">
        <v>0.41</v>
      </c>
      <c r="AE23">
        <v>0</v>
      </c>
      <c r="AF23">
        <v>0</v>
      </c>
      <c r="AG23">
        <v>20.170000000000002</v>
      </c>
      <c r="AH23">
        <v>0.43</v>
      </c>
      <c r="AI23">
        <v>0.74</v>
      </c>
      <c r="AJ23">
        <v>0.46</v>
      </c>
      <c r="AK23">
        <v>0.36</v>
      </c>
      <c r="AL23">
        <v>0.43</v>
      </c>
      <c r="AM23">
        <v>0</v>
      </c>
      <c r="AN23">
        <v>2.88</v>
      </c>
      <c r="AO23">
        <v>1.39</v>
      </c>
      <c r="AP23">
        <v>0</v>
      </c>
      <c r="AQ23">
        <v>0.25</v>
      </c>
      <c r="AR23">
        <v>4.3</v>
      </c>
      <c r="AS23">
        <v>1.94</v>
      </c>
      <c r="AT23">
        <v>0</v>
      </c>
      <c r="AU23">
        <v>50</v>
      </c>
      <c r="AV23">
        <v>1.61</v>
      </c>
      <c r="AW23">
        <v>4.7300000000000004</v>
      </c>
      <c r="AX23">
        <v>0</v>
      </c>
      <c r="AY23">
        <v>30</v>
      </c>
      <c r="AZ23">
        <v>45</v>
      </c>
      <c r="BA23">
        <v>0</v>
      </c>
      <c r="BB23">
        <v>20</v>
      </c>
      <c r="BC23">
        <v>35</v>
      </c>
      <c r="BD23">
        <v>15</v>
      </c>
      <c r="BE23">
        <v>0</v>
      </c>
      <c r="BF23">
        <v>108.12</v>
      </c>
      <c r="BG23">
        <v>115.16</v>
      </c>
      <c r="BH23">
        <v>0</v>
      </c>
      <c r="BI23">
        <v>0</v>
      </c>
    </row>
    <row r="24" spans="1:61">
      <c r="A24" t="s">
        <v>257</v>
      </c>
      <c r="G24" t="s">
        <v>66</v>
      </c>
      <c r="H24" s="115">
        <v>28.68</v>
      </c>
      <c r="I24" s="88">
        <v>0.7</v>
      </c>
      <c r="J24" s="88">
        <v>1.75</v>
      </c>
      <c r="K24" s="88">
        <v>0</v>
      </c>
      <c r="L24" s="88">
        <v>0</v>
      </c>
      <c r="M24" s="116">
        <v>0</v>
      </c>
      <c r="N24" s="115">
        <v>153.12</v>
      </c>
      <c r="O24" s="88">
        <v>277.74</v>
      </c>
      <c r="P24" s="88">
        <v>0</v>
      </c>
      <c r="Q24" s="88">
        <v>0</v>
      </c>
      <c r="R24" s="88">
        <v>0</v>
      </c>
      <c r="S24" s="116">
        <v>0</v>
      </c>
      <c r="W24">
        <v>0.44</v>
      </c>
      <c r="X24">
        <v>0.77</v>
      </c>
      <c r="Y24">
        <v>0.28999999999999998</v>
      </c>
      <c r="Z24">
        <v>0.35</v>
      </c>
      <c r="AA24">
        <v>0.46</v>
      </c>
      <c r="AB24">
        <v>0.92</v>
      </c>
      <c r="AC24">
        <v>0.38</v>
      </c>
      <c r="AD24">
        <v>0.41</v>
      </c>
      <c r="AE24">
        <v>0</v>
      </c>
      <c r="AF24">
        <v>0</v>
      </c>
      <c r="AG24">
        <v>20.170000000000002</v>
      </c>
      <c r="AH24">
        <v>0.43</v>
      </c>
      <c r="AI24">
        <v>0.74</v>
      </c>
      <c r="AJ24">
        <v>0.46</v>
      </c>
      <c r="AK24">
        <v>0.36</v>
      </c>
      <c r="AL24">
        <v>0.43</v>
      </c>
      <c r="AM24">
        <v>0</v>
      </c>
      <c r="AN24">
        <v>2.88</v>
      </c>
      <c r="AO24">
        <v>1.39</v>
      </c>
      <c r="AP24">
        <v>0</v>
      </c>
      <c r="AQ24">
        <v>0.25</v>
      </c>
      <c r="AR24">
        <v>4.3</v>
      </c>
      <c r="AS24">
        <v>1.94</v>
      </c>
      <c r="AT24">
        <v>0</v>
      </c>
      <c r="AU24">
        <v>50</v>
      </c>
      <c r="AV24">
        <v>1.61</v>
      </c>
      <c r="AW24">
        <v>4.7300000000000004</v>
      </c>
      <c r="AX24">
        <v>0</v>
      </c>
      <c r="AY24">
        <v>30</v>
      </c>
      <c r="AZ24">
        <v>45</v>
      </c>
      <c r="BA24">
        <v>0</v>
      </c>
      <c r="BB24">
        <v>20</v>
      </c>
      <c r="BC24">
        <v>35</v>
      </c>
      <c r="BD24">
        <v>15</v>
      </c>
      <c r="BE24">
        <v>0</v>
      </c>
      <c r="BF24">
        <v>108.12</v>
      </c>
      <c r="BG24">
        <v>115.16</v>
      </c>
      <c r="BH24">
        <v>0</v>
      </c>
      <c r="BI24">
        <v>0</v>
      </c>
    </row>
    <row r="25" spans="1:61">
      <c r="A25" t="s">
        <v>258</v>
      </c>
      <c r="G25" t="s">
        <v>67</v>
      </c>
      <c r="H25" s="115">
        <v>28.68</v>
      </c>
      <c r="I25" s="88">
        <v>0.7</v>
      </c>
      <c r="J25" s="88">
        <v>1.75</v>
      </c>
      <c r="K25" s="88">
        <v>0</v>
      </c>
      <c r="L25" s="88">
        <v>0</v>
      </c>
      <c r="M25" s="116">
        <v>0</v>
      </c>
      <c r="N25" s="115">
        <v>153.12</v>
      </c>
      <c r="O25" s="88">
        <v>277.74</v>
      </c>
      <c r="P25" s="88">
        <v>0</v>
      </c>
      <c r="Q25" s="88">
        <v>0</v>
      </c>
      <c r="R25" s="88">
        <v>0</v>
      </c>
      <c r="S25" s="116">
        <v>0</v>
      </c>
      <c r="W25">
        <v>0.44</v>
      </c>
      <c r="X25">
        <v>0.77</v>
      </c>
      <c r="Y25">
        <v>0.28999999999999998</v>
      </c>
      <c r="Z25">
        <v>0.35</v>
      </c>
      <c r="AA25">
        <v>0.46</v>
      </c>
      <c r="AB25">
        <v>0.92</v>
      </c>
      <c r="AC25">
        <v>0.38</v>
      </c>
      <c r="AD25">
        <v>0.41</v>
      </c>
      <c r="AE25">
        <v>0</v>
      </c>
      <c r="AF25">
        <v>0</v>
      </c>
      <c r="AG25">
        <v>20.170000000000002</v>
      </c>
      <c r="AH25">
        <v>0.43</v>
      </c>
      <c r="AI25">
        <v>0.74</v>
      </c>
      <c r="AJ25">
        <v>0.46</v>
      </c>
      <c r="AK25">
        <v>0.36</v>
      </c>
      <c r="AL25">
        <v>0.43</v>
      </c>
      <c r="AM25">
        <v>0</v>
      </c>
      <c r="AN25">
        <v>2.88</v>
      </c>
      <c r="AO25">
        <v>1.39</v>
      </c>
      <c r="AP25">
        <v>0</v>
      </c>
      <c r="AQ25">
        <v>0.25</v>
      </c>
      <c r="AR25">
        <v>4.3</v>
      </c>
      <c r="AS25">
        <v>1.94</v>
      </c>
      <c r="AT25">
        <v>0</v>
      </c>
      <c r="AU25">
        <v>50</v>
      </c>
      <c r="AV25">
        <v>1.61</v>
      </c>
      <c r="AW25">
        <v>4.7300000000000004</v>
      </c>
      <c r="AX25">
        <v>0</v>
      </c>
      <c r="AY25">
        <v>30</v>
      </c>
      <c r="AZ25">
        <v>45</v>
      </c>
      <c r="BA25">
        <v>0</v>
      </c>
      <c r="BB25">
        <v>20</v>
      </c>
      <c r="BC25">
        <v>35</v>
      </c>
      <c r="BD25">
        <v>15</v>
      </c>
      <c r="BE25">
        <v>0</v>
      </c>
      <c r="BF25">
        <v>108.12</v>
      </c>
      <c r="BG25">
        <v>115.16</v>
      </c>
      <c r="BH25">
        <v>0</v>
      </c>
      <c r="BI25">
        <v>0</v>
      </c>
    </row>
    <row r="26" spans="1:61">
      <c r="A26" t="s">
        <v>259</v>
      </c>
      <c r="G26" t="s">
        <v>68</v>
      </c>
      <c r="H26" s="115">
        <v>28.68</v>
      </c>
      <c r="I26" s="88">
        <v>0.7</v>
      </c>
      <c r="J26" s="88">
        <v>1.75</v>
      </c>
      <c r="K26" s="88">
        <v>0</v>
      </c>
      <c r="L26" s="88">
        <v>0</v>
      </c>
      <c r="M26" s="116">
        <v>0</v>
      </c>
      <c r="N26" s="115">
        <v>153.12</v>
      </c>
      <c r="O26" s="88">
        <v>257.74</v>
      </c>
      <c r="P26" s="88">
        <v>0</v>
      </c>
      <c r="Q26" s="88">
        <v>0</v>
      </c>
      <c r="R26" s="88">
        <v>0</v>
      </c>
      <c r="S26" s="116">
        <v>0</v>
      </c>
      <c r="W26">
        <v>0.44</v>
      </c>
      <c r="X26">
        <v>0.77</v>
      </c>
      <c r="Y26">
        <v>0.28999999999999998</v>
      </c>
      <c r="Z26">
        <v>0.35</v>
      </c>
      <c r="AA26">
        <v>0.46</v>
      </c>
      <c r="AB26">
        <v>0.92</v>
      </c>
      <c r="AC26">
        <v>0.38</v>
      </c>
      <c r="AD26">
        <v>0.41</v>
      </c>
      <c r="AE26">
        <v>0</v>
      </c>
      <c r="AF26">
        <v>0</v>
      </c>
      <c r="AG26">
        <v>20.170000000000002</v>
      </c>
      <c r="AH26">
        <v>0.43</v>
      </c>
      <c r="AI26">
        <v>0.74</v>
      </c>
      <c r="AJ26">
        <v>0.46</v>
      </c>
      <c r="AK26">
        <v>0.36</v>
      </c>
      <c r="AL26">
        <v>0.43</v>
      </c>
      <c r="AM26">
        <v>0</v>
      </c>
      <c r="AN26">
        <v>2.88</v>
      </c>
      <c r="AO26">
        <v>1.39</v>
      </c>
      <c r="AP26">
        <v>0</v>
      </c>
      <c r="AQ26">
        <v>0.25</v>
      </c>
      <c r="AR26">
        <v>4.3</v>
      </c>
      <c r="AS26">
        <v>1.94</v>
      </c>
      <c r="AT26">
        <v>0</v>
      </c>
      <c r="AU26">
        <v>50</v>
      </c>
      <c r="AV26">
        <v>1.61</v>
      </c>
      <c r="AW26">
        <v>4.7300000000000004</v>
      </c>
      <c r="AX26">
        <v>0</v>
      </c>
      <c r="AY26">
        <v>30</v>
      </c>
      <c r="AZ26">
        <v>45</v>
      </c>
      <c r="BA26">
        <v>0</v>
      </c>
      <c r="BB26">
        <v>0</v>
      </c>
      <c r="BC26">
        <v>35</v>
      </c>
      <c r="BD26">
        <v>15</v>
      </c>
      <c r="BE26">
        <v>0</v>
      </c>
      <c r="BF26">
        <v>108.12</v>
      </c>
      <c r="BG26">
        <v>115.16</v>
      </c>
      <c r="BH26">
        <v>0</v>
      </c>
      <c r="BI26">
        <v>0</v>
      </c>
    </row>
    <row r="27" spans="1:61">
      <c r="A27" t="s">
        <v>260</v>
      </c>
      <c r="G27" t="s">
        <v>69</v>
      </c>
      <c r="H27" s="115">
        <v>28.68</v>
      </c>
      <c r="I27" s="88">
        <v>0.7</v>
      </c>
      <c r="J27" s="88">
        <v>1.75</v>
      </c>
      <c r="K27" s="88">
        <v>0</v>
      </c>
      <c r="L27" s="88">
        <v>0</v>
      </c>
      <c r="M27" s="116">
        <v>0</v>
      </c>
      <c r="N27" s="115">
        <v>443.41</v>
      </c>
      <c r="O27" s="88">
        <v>257.74</v>
      </c>
      <c r="P27" s="88">
        <v>0</v>
      </c>
      <c r="Q27" s="88">
        <v>0</v>
      </c>
      <c r="R27" s="88">
        <v>0</v>
      </c>
      <c r="S27" s="116">
        <v>0</v>
      </c>
      <c r="W27">
        <v>0.46</v>
      </c>
      <c r="X27">
        <v>0.77</v>
      </c>
      <c r="Y27">
        <v>0.28999999999999998</v>
      </c>
      <c r="Z27">
        <v>0.35</v>
      </c>
      <c r="AA27">
        <v>0.46</v>
      </c>
      <c r="AB27">
        <v>0.92</v>
      </c>
      <c r="AC27">
        <v>0.38</v>
      </c>
      <c r="AD27">
        <v>0.41</v>
      </c>
      <c r="AE27">
        <v>0</v>
      </c>
      <c r="AF27">
        <v>0</v>
      </c>
      <c r="AG27">
        <v>20.170000000000002</v>
      </c>
      <c r="AH27">
        <v>0.43</v>
      </c>
      <c r="AI27">
        <v>0.74</v>
      </c>
      <c r="AJ27">
        <v>0.46</v>
      </c>
      <c r="AK27">
        <v>0.36</v>
      </c>
      <c r="AL27">
        <v>0.43</v>
      </c>
      <c r="AM27">
        <v>0</v>
      </c>
      <c r="AN27">
        <v>2.88</v>
      </c>
      <c r="AO27">
        <v>1.39</v>
      </c>
      <c r="AP27">
        <v>0</v>
      </c>
      <c r="AQ27">
        <v>0.23</v>
      </c>
      <c r="AR27">
        <v>4.3</v>
      </c>
      <c r="AS27">
        <v>1.94</v>
      </c>
      <c r="AT27">
        <v>248.71</v>
      </c>
      <c r="AU27">
        <v>50</v>
      </c>
      <c r="AV27">
        <v>1.61</v>
      </c>
      <c r="AW27">
        <v>4.7300000000000004</v>
      </c>
      <c r="AX27">
        <v>41.58</v>
      </c>
      <c r="AY27">
        <v>30</v>
      </c>
      <c r="AZ27">
        <v>45</v>
      </c>
      <c r="BA27">
        <v>0</v>
      </c>
      <c r="BB27">
        <v>0</v>
      </c>
      <c r="BC27">
        <v>35</v>
      </c>
      <c r="BD27">
        <v>15</v>
      </c>
      <c r="BE27">
        <v>0</v>
      </c>
      <c r="BF27">
        <v>108.12</v>
      </c>
      <c r="BG27">
        <v>115.16</v>
      </c>
      <c r="BH27">
        <v>0</v>
      </c>
      <c r="BI27">
        <v>0</v>
      </c>
    </row>
    <row r="28" spans="1:61">
      <c r="A28" t="s">
        <v>261</v>
      </c>
      <c r="G28" t="s">
        <v>70</v>
      </c>
      <c r="H28" s="115">
        <v>28.68</v>
      </c>
      <c r="I28" s="88">
        <v>0.7</v>
      </c>
      <c r="J28" s="88">
        <v>1.75</v>
      </c>
      <c r="K28" s="88">
        <v>0</v>
      </c>
      <c r="L28" s="88">
        <v>0</v>
      </c>
      <c r="M28" s="116">
        <v>0</v>
      </c>
      <c r="N28" s="115">
        <v>443.41</v>
      </c>
      <c r="O28" s="88">
        <v>257.74</v>
      </c>
      <c r="P28" s="88">
        <v>0</v>
      </c>
      <c r="Q28" s="88">
        <v>0</v>
      </c>
      <c r="R28" s="88">
        <v>0</v>
      </c>
      <c r="S28" s="116">
        <v>0</v>
      </c>
      <c r="W28">
        <v>0.46</v>
      </c>
      <c r="X28">
        <v>0.77</v>
      </c>
      <c r="Y28">
        <v>0.28999999999999998</v>
      </c>
      <c r="Z28">
        <v>0.35</v>
      </c>
      <c r="AA28">
        <v>0.46</v>
      </c>
      <c r="AB28">
        <v>0.92</v>
      </c>
      <c r="AC28">
        <v>0.38</v>
      </c>
      <c r="AD28">
        <v>0.41</v>
      </c>
      <c r="AE28">
        <v>0</v>
      </c>
      <c r="AF28">
        <v>0</v>
      </c>
      <c r="AG28">
        <v>20.170000000000002</v>
      </c>
      <c r="AH28">
        <v>0.43</v>
      </c>
      <c r="AI28">
        <v>0.74</v>
      </c>
      <c r="AJ28">
        <v>0.46</v>
      </c>
      <c r="AK28">
        <v>0.36</v>
      </c>
      <c r="AL28">
        <v>0.43</v>
      </c>
      <c r="AM28">
        <v>0</v>
      </c>
      <c r="AN28">
        <v>2.88</v>
      </c>
      <c r="AO28">
        <v>1.39</v>
      </c>
      <c r="AP28">
        <v>0</v>
      </c>
      <c r="AQ28">
        <v>0.23</v>
      </c>
      <c r="AR28">
        <v>4.3</v>
      </c>
      <c r="AS28">
        <v>1.94</v>
      </c>
      <c r="AT28">
        <v>248.71</v>
      </c>
      <c r="AU28">
        <v>50</v>
      </c>
      <c r="AV28">
        <v>1.61</v>
      </c>
      <c r="AW28">
        <v>4.7300000000000004</v>
      </c>
      <c r="AX28">
        <v>41.58</v>
      </c>
      <c r="AY28">
        <v>30</v>
      </c>
      <c r="AZ28">
        <v>45</v>
      </c>
      <c r="BA28">
        <v>0</v>
      </c>
      <c r="BB28">
        <v>0</v>
      </c>
      <c r="BC28">
        <v>35</v>
      </c>
      <c r="BD28">
        <v>15</v>
      </c>
      <c r="BE28">
        <v>0</v>
      </c>
      <c r="BF28">
        <v>108.12</v>
      </c>
      <c r="BG28">
        <v>115.16</v>
      </c>
      <c r="BH28">
        <v>0</v>
      </c>
      <c r="BI28">
        <v>0</v>
      </c>
    </row>
    <row r="29" spans="1:61">
      <c r="A29" t="s">
        <v>269</v>
      </c>
      <c r="G29" t="s">
        <v>71</v>
      </c>
      <c r="H29" s="115">
        <v>56.53</v>
      </c>
      <c r="I29" s="88">
        <v>0.7</v>
      </c>
      <c r="J29" s="88">
        <v>1.75</v>
      </c>
      <c r="K29" s="88">
        <v>0</v>
      </c>
      <c r="L29" s="88">
        <v>0</v>
      </c>
      <c r="M29" s="116">
        <v>0</v>
      </c>
      <c r="N29" s="115">
        <v>443.41</v>
      </c>
      <c r="O29" s="88">
        <v>287.74</v>
      </c>
      <c r="P29" s="88">
        <v>0</v>
      </c>
      <c r="Q29" s="88">
        <v>0</v>
      </c>
      <c r="R29" s="88">
        <v>0</v>
      </c>
      <c r="S29" s="116">
        <v>0</v>
      </c>
      <c r="W29">
        <v>0.46</v>
      </c>
      <c r="X29">
        <v>0.77</v>
      </c>
      <c r="Y29">
        <v>0.28999999999999998</v>
      </c>
      <c r="Z29">
        <v>0.35</v>
      </c>
      <c r="AA29">
        <v>0.46</v>
      </c>
      <c r="AB29">
        <v>0.92</v>
      </c>
      <c r="AC29">
        <v>0.38</v>
      </c>
      <c r="AD29">
        <v>0.41</v>
      </c>
      <c r="AE29">
        <v>0</v>
      </c>
      <c r="AF29">
        <v>27.85</v>
      </c>
      <c r="AG29">
        <v>20.170000000000002</v>
      </c>
      <c r="AH29">
        <v>0.43</v>
      </c>
      <c r="AI29">
        <v>0.74</v>
      </c>
      <c r="AJ29">
        <v>0.46</v>
      </c>
      <c r="AK29">
        <v>0.36</v>
      </c>
      <c r="AL29">
        <v>0.43</v>
      </c>
      <c r="AM29">
        <v>0</v>
      </c>
      <c r="AN29">
        <v>2.88</v>
      </c>
      <c r="AO29">
        <v>1.39</v>
      </c>
      <c r="AP29">
        <v>0</v>
      </c>
      <c r="AQ29">
        <v>0.23</v>
      </c>
      <c r="AR29">
        <v>4.3</v>
      </c>
      <c r="AS29">
        <v>1.94</v>
      </c>
      <c r="AT29">
        <v>248.71</v>
      </c>
      <c r="AU29">
        <v>50</v>
      </c>
      <c r="AV29">
        <v>1.61</v>
      </c>
      <c r="AW29">
        <v>4.7300000000000004</v>
      </c>
      <c r="AX29">
        <v>41.58</v>
      </c>
      <c r="AY29">
        <v>30</v>
      </c>
      <c r="AZ29">
        <v>45</v>
      </c>
      <c r="BA29">
        <v>0</v>
      </c>
      <c r="BB29">
        <v>30</v>
      </c>
      <c r="BC29">
        <v>35</v>
      </c>
      <c r="BD29">
        <v>15</v>
      </c>
      <c r="BE29">
        <v>0</v>
      </c>
      <c r="BF29">
        <v>108.12</v>
      </c>
      <c r="BG29">
        <v>115.16</v>
      </c>
      <c r="BH29">
        <v>0</v>
      </c>
      <c r="BI29">
        <v>0</v>
      </c>
    </row>
    <row r="30" spans="1:61">
      <c r="A30" t="s">
        <v>270</v>
      </c>
      <c r="G30" t="s">
        <v>72</v>
      </c>
      <c r="H30" s="115">
        <v>56.53</v>
      </c>
      <c r="I30" s="88">
        <v>0.7</v>
      </c>
      <c r="J30" s="88">
        <v>1.75</v>
      </c>
      <c r="K30" s="88">
        <v>0</v>
      </c>
      <c r="L30" s="88">
        <v>0</v>
      </c>
      <c r="M30" s="116">
        <v>0</v>
      </c>
      <c r="N30" s="115">
        <v>443.41</v>
      </c>
      <c r="O30" s="88">
        <v>287.74</v>
      </c>
      <c r="P30" s="88">
        <v>0</v>
      </c>
      <c r="Q30" s="88">
        <v>0</v>
      </c>
      <c r="R30" s="88">
        <v>0</v>
      </c>
      <c r="S30" s="116">
        <v>0</v>
      </c>
      <c r="W30">
        <v>0.46</v>
      </c>
      <c r="X30">
        <v>0.77</v>
      </c>
      <c r="Y30">
        <v>0.28999999999999998</v>
      </c>
      <c r="Z30">
        <v>0.35</v>
      </c>
      <c r="AA30">
        <v>0.46</v>
      </c>
      <c r="AB30">
        <v>0.92</v>
      </c>
      <c r="AC30">
        <v>0.38</v>
      </c>
      <c r="AD30">
        <v>0.41</v>
      </c>
      <c r="AE30">
        <v>0</v>
      </c>
      <c r="AF30">
        <v>27.85</v>
      </c>
      <c r="AG30">
        <v>20.170000000000002</v>
      </c>
      <c r="AH30">
        <v>0.43</v>
      </c>
      <c r="AI30">
        <v>0.74</v>
      </c>
      <c r="AJ30">
        <v>0.46</v>
      </c>
      <c r="AK30">
        <v>0.36</v>
      </c>
      <c r="AL30">
        <v>0.43</v>
      </c>
      <c r="AM30">
        <v>0</v>
      </c>
      <c r="AN30">
        <v>2.88</v>
      </c>
      <c r="AO30">
        <v>1.39</v>
      </c>
      <c r="AP30">
        <v>0</v>
      </c>
      <c r="AQ30">
        <v>0.23</v>
      </c>
      <c r="AR30">
        <v>4.3</v>
      </c>
      <c r="AS30">
        <v>1.94</v>
      </c>
      <c r="AT30">
        <v>248.71</v>
      </c>
      <c r="AU30">
        <v>50</v>
      </c>
      <c r="AV30">
        <v>1.61</v>
      </c>
      <c r="AW30">
        <v>4.7300000000000004</v>
      </c>
      <c r="AX30">
        <v>41.58</v>
      </c>
      <c r="AY30">
        <v>30</v>
      </c>
      <c r="AZ30">
        <v>45</v>
      </c>
      <c r="BA30">
        <v>0</v>
      </c>
      <c r="BB30">
        <v>30</v>
      </c>
      <c r="BC30">
        <v>35</v>
      </c>
      <c r="BD30">
        <v>15</v>
      </c>
      <c r="BE30">
        <v>0</v>
      </c>
      <c r="BF30">
        <v>108.12</v>
      </c>
      <c r="BG30">
        <v>115.16</v>
      </c>
      <c r="BH30">
        <v>0</v>
      </c>
      <c r="BI30">
        <v>0</v>
      </c>
    </row>
    <row r="31" spans="1:61">
      <c r="A31" t="s">
        <v>280</v>
      </c>
      <c r="G31" t="s">
        <v>73</v>
      </c>
      <c r="H31" s="115">
        <v>54.660000000000004</v>
      </c>
      <c r="I31" s="88">
        <v>0.75</v>
      </c>
      <c r="J31" s="88">
        <v>1.75</v>
      </c>
      <c r="K31" s="88">
        <v>0</v>
      </c>
      <c r="L31" s="88">
        <v>0</v>
      </c>
      <c r="M31" s="116">
        <v>0</v>
      </c>
      <c r="N31" s="115">
        <v>443.41</v>
      </c>
      <c r="O31" s="88">
        <v>287.52999999999997</v>
      </c>
      <c r="P31" s="88">
        <v>0</v>
      </c>
      <c r="Q31" s="88">
        <v>0</v>
      </c>
      <c r="R31" s="88">
        <v>0</v>
      </c>
      <c r="S31" s="116">
        <v>0</v>
      </c>
      <c r="W31">
        <v>0.46</v>
      </c>
      <c r="X31">
        <v>0.77</v>
      </c>
      <c r="Y31">
        <v>0.28999999999999998</v>
      </c>
      <c r="Z31">
        <v>0.35</v>
      </c>
      <c r="AA31">
        <v>0.46</v>
      </c>
      <c r="AB31">
        <v>0.92</v>
      </c>
      <c r="AC31">
        <v>0.48</v>
      </c>
      <c r="AD31">
        <v>0.46</v>
      </c>
      <c r="AE31">
        <v>0</v>
      </c>
      <c r="AF31">
        <v>27.85</v>
      </c>
      <c r="AG31">
        <v>18.25</v>
      </c>
      <c r="AH31">
        <v>0.43</v>
      </c>
      <c r="AI31">
        <v>0.69</v>
      </c>
      <c r="AJ31">
        <v>0.46</v>
      </c>
      <c r="AK31">
        <v>0.36</v>
      </c>
      <c r="AL31">
        <v>0.43</v>
      </c>
      <c r="AM31">
        <v>0</v>
      </c>
      <c r="AN31">
        <v>2.88</v>
      </c>
      <c r="AO31">
        <v>1.39</v>
      </c>
      <c r="AP31">
        <v>0</v>
      </c>
      <c r="AQ31">
        <v>0.23</v>
      </c>
      <c r="AR31">
        <v>4.3</v>
      </c>
      <c r="AS31">
        <v>1.94</v>
      </c>
      <c r="AT31">
        <v>248.71</v>
      </c>
      <c r="AU31">
        <v>50</v>
      </c>
      <c r="AV31">
        <v>1.61</v>
      </c>
      <c r="AW31">
        <v>4.5199999999999996</v>
      </c>
      <c r="AX31">
        <v>41.58</v>
      </c>
      <c r="AY31">
        <v>30</v>
      </c>
      <c r="AZ31">
        <v>45</v>
      </c>
      <c r="BA31">
        <v>0</v>
      </c>
      <c r="BB31">
        <v>30</v>
      </c>
      <c r="BC31">
        <v>35</v>
      </c>
      <c r="BD31">
        <v>15</v>
      </c>
      <c r="BE31">
        <v>0</v>
      </c>
      <c r="BF31">
        <v>108.12</v>
      </c>
      <c r="BG31">
        <v>115.16</v>
      </c>
      <c r="BH31">
        <v>0</v>
      </c>
      <c r="BI31">
        <v>0</v>
      </c>
    </row>
    <row r="32" spans="1:61">
      <c r="A32" t="s">
        <v>281</v>
      </c>
      <c r="G32" t="s">
        <v>74</v>
      </c>
      <c r="H32" s="115">
        <v>86.09</v>
      </c>
      <c r="I32" s="88">
        <v>0.75</v>
      </c>
      <c r="J32" s="88">
        <v>1.75</v>
      </c>
      <c r="K32" s="88">
        <v>0</v>
      </c>
      <c r="L32" s="88">
        <v>0</v>
      </c>
      <c r="M32" s="116">
        <v>0</v>
      </c>
      <c r="N32" s="115">
        <v>443.41</v>
      </c>
      <c r="O32" s="88">
        <v>287.52999999999997</v>
      </c>
      <c r="P32" s="88">
        <v>0</v>
      </c>
      <c r="Q32" s="88">
        <v>0</v>
      </c>
      <c r="R32" s="88">
        <v>0</v>
      </c>
      <c r="S32" s="116">
        <v>0</v>
      </c>
      <c r="W32">
        <v>0.46</v>
      </c>
      <c r="X32">
        <v>0.77</v>
      </c>
      <c r="Y32">
        <v>0.28999999999999998</v>
      </c>
      <c r="Z32">
        <v>0.35</v>
      </c>
      <c r="AA32">
        <v>0.46</v>
      </c>
      <c r="AB32">
        <v>0.92</v>
      </c>
      <c r="AC32">
        <v>0.48</v>
      </c>
      <c r="AD32">
        <v>0.46</v>
      </c>
      <c r="AE32">
        <v>0</v>
      </c>
      <c r="AF32">
        <v>58.59</v>
      </c>
      <c r="AG32">
        <v>18.25</v>
      </c>
      <c r="AH32">
        <v>0.43</v>
      </c>
      <c r="AI32">
        <v>0.69</v>
      </c>
      <c r="AJ32">
        <v>0.46</v>
      </c>
      <c r="AK32">
        <v>0.36</v>
      </c>
      <c r="AL32">
        <v>0.43</v>
      </c>
      <c r="AM32">
        <v>0</v>
      </c>
      <c r="AN32">
        <v>2.88</v>
      </c>
      <c r="AO32">
        <v>1.39</v>
      </c>
      <c r="AP32">
        <v>0</v>
      </c>
      <c r="AQ32">
        <v>0.23</v>
      </c>
      <c r="AR32">
        <v>4.3</v>
      </c>
      <c r="AS32">
        <v>1.94</v>
      </c>
      <c r="AT32">
        <v>248.71</v>
      </c>
      <c r="AU32">
        <v>50</v>
      </c>
      <c r="AV32">
        <v>1.61</v>
      </c>
      <c r="AW32">
        <v>4.5199999999999996</v>
      </c>
      <c r="AX32">
        <v>41.58</v>
      </c>
      <c r="AY32">
        <v>30</v>
      </c>
      <c r="AZ32">
        <v>45</v>
      </c>
      <c r="BA32">
        <v>0</v>
      </c>
      <c r="BB32">
        <v>30</v>
      </c>
      <c r="BC32">
        <v>35</v>
      </c>
      <c r="BD32">
        <v>15</v>
      </c>
      <c r="BE32">
        <v>0</v>
      </c>
      <c r="BF32">
        <v>108.12</v>
      </c>
      <c r="BG32">
        <v>115.16</v>
      </c>
      <c r="BH32">
        <v>0.69</v>
      </c>
      <c r="BI32">
        <v>0</v>
      </c>
    </row>
    <row r="33" spans="1:61">
      <c r="A33" t="s">
        <v>282</v>
      </c>
      <c r="G33" t="s">
        <v>75</v>
      </c>
      <c r="H33" s="115">
        <v>86.710000000000008</v>
      </c>
      <c r="I33" s="88">
        <v>0.75</v>
      </c>
      <c r="J33" s="88">
        <v>1.75</v>
      </c>
      <c r="K33" s="88">
        <v>0</v>
      </c>
      <c r="L33" s="88">
        <v>0</v>
      </c>
      <c r="M33" s="116">
        <v>0</v>
      </c>
      <c r="N33" s="115">
        <v>443.41</v>
      </c>
      <c r="O33" s="88">
        <v>287.52999999999997</v>
      </c>
      <c r="P33" s="88">
        <v>0</v>
      </c>
      <c r="Q33" s="88">
        <v>0</v>
      </c>
      <c r="R33" s="88">
        <v>0</v>
      </c>
      <c r="S33" s="116">
        <v>0</v>
      </c>
      <c r="W33">
        <v>0.46</v>
      </c>
      <c r="X33">
        <v>0.77</v>
      </c>
      <c r="Y33">
        <v>0.28999999999999998</v>
      </c>
      <c r="Z33">
        <v>0.35</v>
      </c>
      <c r="AA33">
        <v>0.46</v>
      </c>
      <c r="AB33">
        <v>0.92</v>
      </c>
      <c r="AC33">
        <v>0.48</v>
      </c>
      <c r="AD33">
        <v>0.46</v>
      </c>
      <c r="AE33">
        <v>0</v>
      </c>
      <c r="AF33">
        <v>58.59</v>
      </c>
      <c r="AG33">
        <v>18.25</v>
      </c>
      <c r="AH33">
        <v>0.43</v>
      </c>
      <c r="AI33">
        <v>0.69</v>
      </c>
      <c r="AJ33">
        <v>0.46</v>
      </c>
      <c r="AK33">
        <v>0.36</v>
      </c>
      <c r="AL33">
        <v>0.43</v>
      </c>
      <c r="AM33">
        <v>0</v>
      </c>
      <c r="AN33">
        <v>2.88</v>
      </c>
      <c r="AO33">
        <v>1.39</v>
      </c>
      <c r="AP33">
        <v>0</v>
      </c>
      <c r="AQ33">
        <v>0.23</v>
      </c>
      <c r="AR33">
        <v>4.3</v>
      </c>
      <c r="AS33">
        <v>1.94</v>
      </c>
      <c r="AT33">
        <v>248.71</v>
      </c>
      <c r="AU33">
        <v>50</v>
      </c>
      <c r="AV33">
        <v>1.61</v>
      </c>
      <c r="AW33">
        <v>4.5199999999999996</v>
      </c>
      <c r="AX33">
        <v>41.58</v>
      </c>
      <c r="AY33">
        <v>30</v>
      </c>
      <c r="AZ33">
        <v>45</v>
      </c>
      <c r="BA33">
        <v>0</v>
      </c>
      <c r="BB33">
        <v>30</v>
      </c>
      <c r="BC33">
        <v>35</v>
      </c>
      <c r="BD33">
        <v>15</v>
      </c>
      <c r="BE33">
        <v>0</v>
      </c>
      <c r="BF33">
        <v>108.12</v>
      </c>
      <c r="BG33">
        <v>115.16</v>
      </c>
      <c r="BH33">
        <v>1.31</v>
      </c>
      <c r="BI33">
        <v>0</v>
      </c>
    </row>
    <row r="34" spans="1:61">
      <c r="A34" t="s">
        <v>283</v>
      </c>
      <c r="G34" t="s">
        <v>76</v>
      </c>
      <c r="H34" s="115">
        <v>86.84</v>
      </c>
      <c r="I34" s="88">
        <v>0.75</v>
      </c>
      <c r="J34" s="88">
        <v>1.75</v>
      </c>
      <c r="K34" s="88">
        <v>0</v>
      </c>
      <c r="L34" s="88">
        <v>0</v>
      </c>
      <c r="M34" s="116">
        <v>0</v>
      </c>
      <c r="N34" s="115">
        <v>443.41</v>
      </c>
      <c r="O34" s="88">
        <v>287.52999999999997</v>
      </c>
      <c r="P34" s="88">
        <v>0</v>
      </c>
      <c r="Q34" s="88">
        <v>0</v>
      </c>
      <c r="R34" s="88">
        <v>0</v>
      </c>
      <c r="S34" s="116">
        <v>0</v>
      </c>
      <c r="W34">
        <v>0.46</v>
      </c>
      <c r="X34">
        <v>0.77</v>
      </c>
      <c r="Y34">
        <v>0.28999999999999998</v>
      </c>
      <c r="Z34">
        <v>0.35</v>
      </c>
      <c r="AA34">
        <v>0.46</v>
      </c>
      <c r="AB34">
        <v>0.92</v>
      </c>
      <c r="AC34">
        <v>0.48</v>
      </c>
      <c r="AD34">
        <v>0.46</v>
      </c>
      <c r="AE34">
        <v>0</v>
      </c>
      <c r="AF34">
        <v>58.59</v>
      </c>
      <c r="AG34">
        <v>18.25</v>
      </c>
      <c r="AH34">
        <v>0.43</v>
      </c>
      <c r="AI34">
        <v>0.69</v>
      </c>
      <c r="AJ34">
        <v>0.46</v>
      </c>
      <c r="AK34">
        <v>0.36</v>
      </c>
      <c r="AL34">
        <v>0.43</v>
      </c>
      <c r="AM34">
        <v>0</v>
      </c>
      <c r="AN34">
        <v>2.88</v>
      </c>
      <c r="AO34">
        <v>1.39</v>
      </c>
      <c r="AP34">
        <v>0</v>
      </c>
      <c r="AQ34">
        <v>0.23</v>
      </c>
      <c r="AR34">
        <v>4.3</v>
      </c>
      <c r="AS34">
        <v>1.94</v>
      </c>
      <c r="AT34">
        <v>248.71</v>
      </c>
      <c r="AU34">
        <v>50</v>
      </c>
      <c r="AV34">
        <v>1.61</v>
      </c>
      <c r="AW34">
        <v>4.5199999999999996</v>
      </c>
      <c r="AX34">
        <v>41.58</v>
      </c>
      <c r="AY34">
        <v>30</v>
      </c>
      <c r="AZ34">
        <v>45</v>
      </c>
      <c r="BA34">
        <v>0</v>
      </c>
      <c r="BB34">
        <v>30</v>
      </c>
      <c r="BC34">
        <v>35</v>
      </c>
      <c r="BD34">
        <v>15</v>
      </c>
      <c r="BE34">
        <v>0</v>
      </c>
      <c r="BF34">
        <v>108.12</v>
      </c>
      <c r="BG34">
        <v>115.16</v>
      </c>
      <c r="BH34">
        <v>1.44</v>
      </c>
      <c r="BI34">
        <v>0</v>
      </c>
    </row>
    <row r="35" spans="1:61">
      <c r="A35" t="s">
        <v>298</v>
      </c>
      <c r="G35" t="s">
        <v>77</v>
      </c>
      <c r="H35" s="115">
        <v>88.09</v>
      </c>
      <c r="I35" s="88">
        <v>0.75</v>
      </c>
      <c r="J35" s="88">
        <v>1.75</v>
      </c>
      <c r="K35" s="88">
        <v>121.02</v>
      </c>
      <c r="L35" s="88">
        <v>0</v>
      </c>
      <c r="M35" s="116">
        <v>0</v>
      </c>
      <c r="N35" s="115">
        <v>443.41</v>
      </c>
      <c r="O35" s="88">
        <v>287.52999999999997</v>
      </c>
      <c r="P35" s="88">
        <v>0</v>
      </c>
      <c r="Q35" s="88">
        <v>0</v>
      </c>
      <c r="R35" s="88">
        <v>0</v>
      </c>
      <c r="S35" s="116">
        <v>0</v>
      </c>
      <c r="W35">
        <v>0.46</v>
      </c>
      <c r="X35">
        <v>0.77</v>
      </c>
      <c r="Y35">
        <v>0.28999999999999998</v>
      </c>
      <c r="Z35">
        <v>0.35</v>
      </c>
      <c r="AA35">
        <v>0.46</v>
      </c>
      <c r="AB35">
        <v>0.92</v>
      </c>
      <c r="AC35">
        <v>0.48</v>
      </c>
      <c r="AD35">
        <v>0.46</v>
      </c>
      <c r="AE35">
        <v>0</v>
      </c>
      <c r="AF35">
        <v>58.59</v>
      </c>
      <c r="AG35">
        <v>18.25</v>
      </c>
      <c r="AH35">
        <v>0.43</v>
      </c>
      <c r="AI35">
        <v>0.69</v>
      </c>
      <c r="AJ35">
        <v>0.46</v>
      </c>
      <c r="AK35">
        <v>0.36</v>
      </c>
      <c r="AL35">
        <v>0.43</v>
      </c>
      <c r="AM35">
        <v>121.02</v>
      </c>
      <c r="AN35">
        <v>2.88</v>
      </c>
      <c r="AO35">
        <v>1.39</v>
      </c>
      <c r="AP35">
        <v>0</v>
      </c>
      <c r="AQ35">
        <v>0.23</v>
      </c>
      <c r="AR35">
        <v>4.3</v>
      </c>
      <c r="AS35">
        <v>1.94</v>
      </c>
      <c r="AT35">
        <v>248.71</v>
      </c>
      <c r="AU35">
        <v>50</v>
      </c>
      <c r="AV35">
        <v>1.61</v>
      </c>
      <c r="AW35">
        <v>4.5199999999999996</v>
      </c>
      <c r="AX35">
        <v>41.58</v>
      </c>
      <c r="AY35">
        <v>30</v>
      </c>
      <c r="AZ35">
        <v>45</v>
      </c>
      <c r="BA35">
        <v>0</v>
      </c>
      <c r="BB35">
        <v>30</v>
      </c>
      <c r="BC35">
        <v>35</v>
      </c>
      <c r="BD35">
        <v>15</v>
      </c>
      <c r="BE35">
        <v>0</v>
      </c>
      <c r="BF35">
        <v>108.12</v>
      </c>
      <c r="BG35">
        <v>115.16</v>
      </c>
      <c r="BH35">
        <v>2.69</v>
      </c>
      <c r="BI35">
        <v>0</v>
      </c>
    </row>
    <row r="36" spans="1:61">
      <c r="A36" t="s">
        <v>331</v>
      </c>
      <c r="G36" t="s">
        <v>78</v>
      </c>
      <c r="H36" s="115">
        <v>90.78</v>
      </c>
      <c r="I36" s="88">
        <v>0.75</v>
      </c>
      <c r="J36" s="88">
        <v>1.75</v>
      </c>
      <c r="K36" s="88">
        <v>121.02</v>
      </c>
      <c r="L36" s="88">
        <v>0</v>
      </c>
      <c r="M36" s="116">
        <v>0</v>
      </c>
      <c r="N36" s="115">
        <v>443.41</v>
      </c>
      <c r="O36" s="88">
        <v>287.52999999999997</v>
      </c>
      <c r="P36" s="88">
        <v>0</v>
      </c>
      <c r="Q36" s="88">
        <v>0</v>
      </c>
      <c r="R36" s="88">
        <v>0</v>
      </c>
      <c r="S36" s="116">
        <v>0</v>
      </c>
      <c r="W36">
        <v>0.46</v>
      </c>
      <c r="X36">
        <v>0.77</v>
      </c>
      <c r="Y36">
        <v>0.28999999999999998</v>
      </c>
      <c r="Z36">
        <v>0.35</v>
      </c>
      <c r="AA36">
        <v>0.46</v>
      </c>
      <c r="AB36">
        <v>0.92</v>
      </c>
      <c r="AC36">
        <v>0.48</v>
      </c>
      <c r="AD36">
        <v>0.46</v>
      </c>
      <c r="AE36">
        <v>0</v>
      </c>
      <c r="AF36">
        <v>58.59</v>
      </c>
      <c r="AG36">
        <v>18.25</v>
      </c>
      <c r="AH36">
        <v>0.43</v>
      </c>
      <c r="AI36">
        <v>0.69</v>
      </c>
      <c r="AJ36">
        <v>0.46</v>
      </c>
      <c r="AK36">
        <v>0.36</v>
      </c>
      <c r="AL36">
        <v>0.43</v>
      </c>
      <c r="AM36">
        <v>121.02</v>
      </c>
      <c r="AN36">
        <v>2.88</v>
      </c>
      <c r="AO36">
        <v>1.39</v>
      </c>
      <c r="AP36">
        <v>0</v>
      </c>
      <c r="AQ36">
        <v>0.23</v>
      </c>
      <c r="AR36">
        <v>4.3</v>
      </c>
      <c r="AS36">
        <v>1.94</v>
      </c>
      <c r="AT36">
        <v>248.71</v>
      </c>
      <c r="AU36">
        <v>50</v>
      </c>
      <c r="AV36">
        <v>1.61</v>
      </c>
      <c r="AW36">
        <v>4.5199999999999996</v>
      </c>
      <c r="AX36">
        <v>41.58</v>
      </c>
      <c r="AY36">
        <v>30</v>
      </c>
      <c r="AZ36">
        <v>45</v>
      </c>
      <c r="BA36">
        <v>0</v>
      </c>
      <c r="BB36">
        <v>30</v>
      </c>
      <c r="BC36">
        <v>35</v>
      </c>
      <c r="BD36">
        <v>15</v>
      </c>
      <c r="BE36">
        <v>0</v>
      </c>
      <c r="BF36">
        <v>108.12</v>
      </c>
      <c r="BG36">
        <v>115.16</v>
      </c>
      <c r="BH36">
        <v>5.38</v>
      </c>
      <c r="BI36">
        <v>0</v>
      </c>
    </row>
    <row r="37" spans="1:61">
      <c r="A37" t="s">
        <v>332</v>
      </c>
      <c r="G37" t="s">
        <v>79</v>
      </c>
      <c r="H37" s="115">
        <v>93.18</v>
      </c>
      <c r="I37" s="88">
        <v>0.75</v>
      </c>
      <c r="J37" s="88">
        <v>1.75</v>
      </c>
      <c r="K37" s="88">
        <v>121.02</v>
      </c>
      <c r="L37" s="88">
        <v>0</v>
      </c>
      <c r="M37" s="116">
        <v>0</v>
      </c>
      <c r="N37" s="115">
        <v>443.41</v>
      </c>
      <c r="O37" s="88">
        <v>287.52999999999997</v>
      </c>
      <c r="P37" s="88">
        <v>0</v>
      </c>
      <c r="Q37" s="88">
        <v>0</v>
      </c>
      <c r="R37" s="88">
        <v>0</v>
      </c>
      <c r="S37" s="116">
        <v>0</v>
      </c>
      <c r="W37">
        <v>0.46</v>
      </c>
      <c r="X37">
        <v>0.77</v>
      </c>
      <c r="Y37">
        <v>0.28999999999999998</v>
      </c>
      <c r="Z37">
        <v>0.35</v>
      </c>
      <c r="AA37">
        <v>0.46</v>
      </c>
      <c r="AB37">
        <v>0.92</v>
      </c>
      <c r="AC37">
        <v>0.48</v>
      </c>
      <c r="AD37">
        <v>0.46</v>
      </c>
      <c r="AE37">
        <v>0</v>
      </c>
      <c r="AF37">
        <v>58.59</v>
      </c>
      <c r="AG37">
        <v>18.25</v>
      </c>
      <c r="AH37">
        <v>0.43</v>
      </c>
      <c r="AI37">
        <v>0.69</v>
      </c>
      <c r="AJ37">
        <v>0.46</v>
      </c>
      <c r="AK37">
        <v>0.36</v>
      </c>
      <c r="AL37">
        <v>0.43</v>
      </c>
      <c r="AM37">
        <v>121.02</v>
      </c>
      <c r="AN37">
        <v>2.88</v>
      </c>
      <c r="AO37">
        <v>1.39</v>
      </c>
      <c r="AP37">
        <v>0</v>
      </c>
      <c r="AQ37">
        <v>0.23</v>
      </c>
      <c r="AR37">
        <v>4.3</v>
      </c>
      <c r="AS37">
        <v>1.94</v>
      </c>
      <c r="AT37">
        <v>248.71</v>
      </c>
      <c r="AU37">
        <v>50</v>
      </c>
      <c r="AV37">
        <v>1.61</v>
      </c>
      <c r="AW37">
        <v>4.5199999999999996</v>
      </c>
      <c r="AX37">
        <v>41.58</v>
      </c>
      <c r="AY37">
        <v>30</v>
      </c>
      <c r="AZ37">
        <v>45</v>
      </c>
      <c r="BA37">
        <v>0</v>
      </c>
      <c r="BB37">
        <v>30</v>
      </c>
      <c r="BC37">
        <v>35</v>
      </c>
      <c r="BD37">
        <v>15</v>
      </c>
      <c r="BE37">
        <v>0</v>
      </c>
      <c r="BF37">
        <v>108.12</v>
      </c>
      <c r="BG37">
        <v>115.16</v>
      </c>
      <c r="BH37">
        <v>7.78</v>
      </c>
      <c r="BI37">
        <v>0</v>
      </c>
    </row>
    <row r="38" spans="1:61">
      <c r="A38" t="s">
        <v>333</v>
      </c>
      <c r="G38" t="s">
        <v>80</v>
      </c>
      <c r="H38" s="115">
        <v>98.56</v>
      </c>
      <c r="I38" s="88">
        <v>0.75</v>
      </c>
      <c r="J38" s="88">
        <v>1.75</v>
      </c>
      <c r="K38" s="88">
        <v>121.02</v>
      </c>
      <c r="L38" s="88">
        <v>0</v>
      </c>
      <c r="M38" s="116">
        <v>0</v>
      </c>
      <c r="N38" s="115">
        <v>443.41</v>
      </c>
      <c r="O38" s="88">
        <v>287.52999999999997</v>
      </c>
      <c r="P38" s="88">
        <v>0</v>
      </c>
      <c r="Q38" s="88">
        <v>0</v>
      </c>
      <c r="R38" s="88">
        <v>0</v>
      </c>
      <c r="S38" s="116">
        <v>0</v>
      </c>
      <c r="W38">
        <v>0.46</v>
      </c>
      <c r="X38">
        <v>0.77</v>
      </c>
      <c r="Y38">
        <v>0.28999999999999998</v>
      </c>
      <c r="Z38">
        <v>0.35</v>
      </c>
      <c r="AA38">
        <v>0.46</v>
      </c>
      <c r="AB38">
        <v>0.92</v>
      </c>
      <c r="AC38">
        <v>0.48</v>
      </c>
      <c r="AD38">
        <v>0.46</v>
      </c>
      <c r="AE38">
        <v>0</v>
      </c>
      <c r="AF38">
        <v>58.59</v>
      </c>
      <c r="AG38">
        <v>18.25</v>
      </c>
      <c r="AH38">
        <v>0.43</v>
      </c>
      <c r="AI38">
        <v>0.69</v>
      </c>
      <c r="AJ38">
        <v>0.46</v>
      </c>
      <c r="AK38">
        <v>0.36</v>
      </c>
      <c r="AL38">
        <v>0.43</v>
      </c>
      <c r="AM38">
        <v>121.02</v>
      </c>
      <c r="AN38">
        <v>2.88</v>
      </c>
      <c r="AO38">
        <v>1.39</v>
      </c>
      <c r="AP38">
        <v>0</v>
      </c>
      <c r="AQ38">
        <v>0.23</v>
      </c>
      <c r="AR38">
        <v>4.3</v>
      </c>
      <c r="AS38">
        <v>1.94</v>
      </c>
      <c r="AT38">
        <v>248.71</v>
      </c>
      <c r="AU38">
        <v>50</v>
      </c>
      <c r="AV38">
        <v>1.61</v>
      </c>
      <c r="AW38">
        <v>4.5199999999999996</v>
      </c>
      <c r="AX38">
        <v>41.58</v>
      </c>
      <c r="AY38">
        <v>30</v>
      </c>
      <c r="AZ38">
        <v>45</v>
      </c>
      <c r="BA38">
        <v>0</v>
      </c>
      <c r="BB38">
        <v>30</v>
      </c>
      <c r="BC38">
        <v>35</v>
      </c>
      <c r="BD38">
        <v>15</v>
      </c>
      <c r="BE38">
        <v>0</v>
      </c>
      <c r="BF38">
        <v>108.12</v>
      </c>
      <c r="BG38">
        <v>115.16</v>
      </c>
      <c r="BH38">
        <v>13.16</v>
      </c>
      <c r="BI38">
        <v>0</v>
      </c>
    </row>
    <row r="39" spans="1:61">
      <c r="A39" t="s">
        <v>334</v>
      </c>
      <c r="G39" t="s">
        <v>81</v>
      </c>
      <c r="H39" s="115">
        <v>107.49</v>
      </c>
      <c r="I39" s="88">
        <v>0.75</v>
      </c>
      <c r="J39" s="88">
        <v>5.49</v>
      </c>
      <c r="K39" s="88">
        <v>121.02</v>
      </c>
      <c r="L39" s="88">
        <v>0</v>
      </c>
      <c r="M39" s="116">
        <v>0</v>
      </c>
      <c r="N39" s="115">
        <v>443.41</v>
      </c>
      <c r="O39" s="88">
        <v>292.85000000000002</v>
      </c>
      <c r="P39" s="88">
        <v>0</v>
      </c>
      <c r="Q39" s="88">
        <v>0</v>
      </c>
      <c r="R39" s="88">
        <v>0</v>
      </c>
      <c r="S39" s="116">
        <v>0</v>
      </c>
      <c r="W39">
        <v>0.46</v>
      </c>
      <c r="X39">
        <v>0.77</v>
      </c>
      <c r="Y39">
        <v>0.28999999999999998</v>
      </c>
      <c r="Z39">
        <v>0.35</v>
      </c>
      <c r="AA39">
        <v>0.46</v>
      </c>
      <c r="AB39">
        <v>0.92</v>
      </c>
      <c r="AC39">
        <v>0.48</v>
      </c>
      <c r="AD39">
        <v>0.46</v>
      </c>
      <c r="AE39">
        <v>0</v>
      </c>
      <c r="AF39">
        <v>58.59</v>
      </c>
      <c r="AG39">
        <v>17.29</v>
      </c>
      <c r="AH39">
        <v>0.43</v>
      </c>
      <c r="AI39">
        <v>0.69</v>
      </c>
      <c r="AJ39">
        <v>0.46</v>
      </c>
      <c r="AK39">
        <v>0.36</v>
      </c>
      <c r="AL39">
        <v>0.43</v>
      </c>
      <c r="AM39">
        <v>121.02</v>
      </c>
      <c r="AN39">
        <v>2.88</v>
      </c>
      <c r="AO39">
        <v>1.39</v>
      </c>
      <c r="AP39">
        <v>3.74</v>
      </c>
      <c r="AQ39">
        <v>0.23</v>
      </c>
      <c r="AR39">
        <v>4.3</v>
      </c>
      <c r="AS39">
        <v>1.94</v>
      </c>
      <c r="AT39">
        <v>248.71</v>
      </c>
      <c r="AU39">
        <v>50</v>
      </c>
      <c r="AV39">
        <v>1.61</v>
      </c>
      <c r="AW39">
        <v>4.84</v>
      </c>
      <c r="AX39">
        <v>41.58</v>
      </c>
      <c r="AY39">
        <v>30</v>
      </c>
      <c r="AZ39">
        <v>45</v>
      </c>
      <c r="BA39">
        <v>0</v>
      </c>
      <c r="BB39">
        <v>0</v>
      </c>
      <c r="BC39">
        <v>35</v>
      </c>
      <c r="BD39">
        <v>15</v>
      </c>
      <c r="BE39">
        <v>35</v>
      </c>
      <c r="BF39">
        <v>108.12</v>
      </c>
      <c r="BG39">
        <v>115.16</v>
      </c>
      <c r="BH39">
        <v>23.05</v>
      </c>
      <c r="BI39">
        <v>0</v>
      </c>
    </row>
    <row r="40" spans="1:61">
      <c r="A40" t="s">
        <v>355</v>
      </c>
      <c r="G40" t="s">
        <v>82</v>
      </c>
      <c r="H40" s="115">
        <v>119.5</v>
      </c>
      <c r="I40" s="88">
        <v>0.75</v>
      </c>
      <c r="J40" s="88">
        <v>6.03</v>
      </c>
      <c r="K40" s="88">
        <v>121.02</v>
      </c>
      <c r="L40" s="88">
        <v>0</v>
      </c>
      <c r="M40" s="116">
        <v>0</v>
      </c>
      <c r="N40" s="115">
        <v>443.41</v>
      </c>
      <c r="O40" s="88">
        <v>292.85000000000002</v>
      </c>
      <c r="P40" s="88">
        <v>0</v>
      </c>
      <c r="Q40" s="88">
        <v>0</v>
      </c>
      <c r="R40" s="88">
        <v>0</v>
      </c>
      <c r="S40" s="116">
        <v>0</v>
      </c>
      <c r="W40">
        <v>0.46</v>
      </c>
      <c r="X40">
        <v>0.77</v>
      </c>
      <c r="Y40">
        <v>0.28999999999999998</v>
      </c>
      <c r="Z40">
        <v>0.35</v>
      </c>
      <c r="AA40">
        <v>0.46</v>
      </c>
      <c r="AB40">
        <v>0.92</v>
      </c>
      <c r="AC40">
        <v>0.48</v>
      </c>
      <c r="AD40">
        <v>0.46</v>
      </c>
      <c r="AE40">
        <v>0</v>
      </c>
      <c r="AF40">
        <v>58.59</v>
      </c>
      <c r="AG40">
        <v>17.29</v>
      </c>
      <c r="AH40">
        <v>0.43</v>
      </c>
      <c r="AI40">
        <v>0.69</v>
      </c>
      <c r="AJ40">
        <v>0.46</v>
      </c>
      <c r="AK40">
        <v>0.36</v>
      </c>
      <c r="AL40">
        <v>0.43</v>
      </c>
      <c r="AM40">
        <v>121.02</v>
      </c>
      <c r="AN40">
        <v>2.88</v>
      </c>
      <c r="AO40">
        <v>1.39</v>
      </c>
      <c r="AP40">
        <v>4.28</v>
      </c>
      <c r="AQ40">
        <v>0.23</v>
      </c>
      <c r="AR40">
        <v>4.3</v>
      </c>
      <c r="AS40">
        <v>1.94</v>
      </c>
      <c r="AT40">
        <v>248.71</v>
      </c>
      <c r="AU40">
        <v>50</v>
      </c>
      <c r="AV40">
        <v>1.61</v>
      </c>
      <c r="AW40">
        <v>4.84</v>
      </c>
      <c r="AX40">
        <v>41.58</v>
      </c>
      <c r="AY40">
        <v>30</v>
      </c>
      <c r="AZ40">
        <v>45</v>
      </c>
      <c r="BA40">
        <v>0</v>
      </c>
      <c r="BB40">
        <v>0</v>
      </c>
      <c r="BC40">
        <v>35</v>
      </c>
      <c r="BD40">
        <v>15</v>
      </c>
      <c r="BE40">
        <v>35</v>
      </c>
      <c r="BF40">
        <v>108.12</v>
      </c>
      <c r="BG40">
        <v>115.16</v>
      </c>
      <c r="BH40">
        <v>35.06</v>
      </c>
      <c r="BI40">
        <v>0</v>
      </c>
    </row>
    <row r="41" spans="1:61">
      <c r="A41" t="s">
        <v>356</v>
      </c>
      <c r="G41" t="s">
        <v>83</v>
      </c>
      <c r="H41" s="115">
        <v>130.54</v>
      </c>
      <c r="I41" s="88">
        <v>0.75</v>
      </c>
      <c r="J41" s="88">
        <v>6.59</v>
      </c>
      <c r="K41" s="88">
        <v>121.02</v>
      </c>
      <c r="L41" s="88">
        <v>0</v>
      </c>
      <c r="M41" s="116">
        <v>0</v>
      </c>
      <c r="N41" s="115">
        <v>443.41</v>
      </c>
      <c r="O41" s="88">
        <v>292.85000000000002</v>
      </c>
      <c r="P41" s="88">
        <v>0</v>
      </c>
      <c r="Q41" s="88">
        <v>0</v>
      </c>
      <c r="R41" s="88">
        <v>0</v>
      </c>
      <c r="S41" s="116">
        <v>0</v>
      </c>
      <c r="W41">
        <v>0.46</v>
      </c>
      <c r="X41">
        <v>0.77</v>
      </c>
      <c r="Y41">
        <v>0.28999999999999998</v>
      </c>
      <c r="Z41">
        <v>0.35</v>
      </c>
      <c r="AA41">
        <v>0.46</v>
      </c>
      <c r="AB41">
        <v>0.92</v>
      </c>
      <c r="AC41">
        <v>0.48</v>
      </c>
      <c r="AD41">
        <v>0.46</v>
      </c>
      <c r="AE41">
        <v>0</v>
      </c>
      <c r="AF41">
        <v>58.59</v>
      </c>
      <c r="AG41">
        <v>17.29</v>
      </c>
      <c r="AH41">
        <v>0.43</v>
      </c>
      <c r="AI41">
        <v>0.69</v>
      </c>
      <c r="AJ41">
        <v>0.46</v>
      </c>
      <c r="AK41">
        <v>0.36</v>
      </c>
      <c r="AL41">
        <v>0.43</v>
      </c>
      <c r="AM41">
        <v>121.02</v>
      </c>
      <c r="AN41">
        <v>2.88</v>
      </c>
      <c r="AO41">
        <v>1.39</v>
      </c>
      <c r="AP41">
        <v>4.84</v>
      </c>
      <c r="AQ41">
        <v>0.23</v>
      </c>
      <c r="AR41">
        <v>4.3</v>
      </c>
      <c r="AS41">
        <v>1.94</v>
      </c>
      <c r="AT41">
        <v>248.71</v>
      </c>
      <c r="AU41">
        <v>50</v>
      </c>
      <c r="AV41">
        <v>1.61</v>
      </c>
      <c r="AW41">
        <v>4.84</v>
      </c>
      <c r="AX41">
        <v>41.58</v>
      </c>
      <c r="AY41">
        <v>30</v>
      </c>
      <c r="AZ41">
        <v>45</v>
      </c>
      <c r="BA41">
        <v>0</v>
      </c>
      <c r="BB41">
        <v>0</v>
      </c>
      <c r="BC41">
        <v>35</v>
      </c>
      <c r="BD41">
        <v>15</v>
      </c>
      <c r="BE41">
        <v>35</v>
      </c>
      <c r="BF41">
        <v>108.12</v>
      </c>
      <c r="BG41">
        <v>115.16</v>
      </c>
      <c r="BH41">
        <v>46.1</v>
      </c>
      <c r="BI41">
        <v>0</v>
      </c>
    </row>
    <row r="42" spans="1:61">
      <c r="A42" t="s">
        <v>357</v>
      </c>
      <c r="G42" t="s">
        <v>84</v>
      </c>
      <c r="H42" s="115">
        <v>138.13</v>
      </c>
      <c r="I42" s="88">
        <v>0.75</v>
      </c>
      <c r="J42" s="88">
        <v>6.96</v>
      </c>
      <c r="K42" s="88">
        <v>121.02</v>
      </c>
      <c r="L42" s="88">
        <v>0</v>
      </c>
      <c r="M42" s="116">
        <v>0</v>
      </c>
      <c r="N42" s="115">
        <v>443.41</v>
      </c>
      <c r="O42" s="88">
        <v>292.85000000000002</v>
      </c>
      <c r="P42" s="88">
        <v>0</v>
      </c>
      <c r="Q42" s="88">
        <v>0</v>
      </c>
      <c r="R42" s="88">
        <v>0</v>
      </c>
      <c r="S42" s="116">
        <v>0</v>
      </c>
      <c r="W42">
        <v>0.46</v>
      </c>
      <c r="X42">
        <v>0.77</v>
      </c>
      <c r="Y42">
        <v>0.28999999999999998</v>
      </c>
      <c r="Z42">
        <v>0.35</v>
      </c>
      <c r="AA42">
        <v>0.46</v>
      </c>
      <c r="AB42">
        <v>0.92</v>
      </c>
      <c r="AC42">
        <v>0.48</v>
      </c>
      <c r="AD42">
        <v>0.46</v>
      </c>
      <c r="AE42">
        <v>0</v>
      </c>
      <c r="AF42">
        <v>58.59</v>
      </c>
      <c r="AG42">
        <v>17.29</v>
      </c>
      <c r="AH42">
        <v>0.43</v>
      </c>
      <c r="AI42">
        <v>0.69</v>
      </c>
      <c r="AJ42">
        <v>0.46</v>
      </c>
      <c r="AK42">
        <v>0.36</v>
      </c>
      <c r="AL42">
        <v>0.43</v>
      </c>
      <c r="AM42">
        <v>121.02</v>
      </c>
      <c r="AN42">
        <v>2.88</v>
      </c>
      <c r="AO42">
        <v>1.39</v>
      </c>
      <c r="AP42">
        <v>5.21</v>
      </c>
      <c r="AQ42">
        <v>0.23</v>
      </c>
      <c r="AR42">
        <v>4.3</v>
      </c>
      <c r="AS42">
        <v>1.94</v>
      </c>
      <c r="AT42">
        <v>248.71</v>
      </c>
      <c r="AU42">
        <v>50</v>
      </c>
      <c r="AV42">
        <v>1.61</v>
      </c>
      <c r="AW42">
        <v>4.84</v>
      </c>
      <c r="AX42">
        <v>41.58</v>
      </c>
      <c r="AY42">
        <v>30</v>
      </c>
      <c r="AZ42">
        <v>45</v>
      </c>
      <c r="BA42">
        <v>0</v>
      </c>
      <c r="BB42">
        <v>0</v>
      </c>
      <c r="BC42">
        <v>35</v>
      </c>
      <c r="BD42">
        <v>15</v>
      </c>
      <c r="BE42">
        <v>35</v>
      </c>
      <c r="BF42">
        <v>108.12</v>
      </c>
      <c r="BG42">
        <v>115.16</v>
      </c>
      <c r="BH42">
        <v>53.69</v>
      </c>
      <c r="BI42">
        <v>0</v>
      </c>
    </row>
    <row r="43" spans="1:61">
      <c r="A43" t="s">
        <v>363</v>
      </c>
      <c r="G43" t="s">
        <v>85</v>
      </c>
      <c r="H43" s="115">
        <v>134.69</v>
      </c>
      <c r="I43" s="88">
        <v>0.73</v>
      </c>
      <c r="J43" s="88">
        <v>7.31</v>
      </c>
      <c r="K43" s="88">
        <v>121.02</v>
      </c>
      <c r="L43" s="88">
        <v>0</v>
      </c>
      <c r="M43" s="116">
        <v>0</v>
      </c>
      <c r="N43" s="115">
        <v>443.41</v>
      </c>
      <c r="O43" s="88">
        <v>292.85000000000002</v>
      </c>
      <c r="P43" s="88">
        <v>0</v>
      </c>
      <c r="Q43" s="88">
        <v>0</v>
      </c>
      <c r="R43" s="88">
        <v>0</v>
      </c>
      <c r="S43" s="116">
        <v>0</v>
      </c>
      <c r="W43">
        <v>0.44</v>
      </c>
      <c r="X43">
        <v>0.77</v>
      </c>
      <c r="Y43">
        <v>0.28999999999999998</v>
      </c>
      <c r="Z43">
        <v>0.35</v>
      </c>
      <c r="AA43">
        <v>0.46</v>
      </c>
      <c r="AB43">
        <v>0.92</v>
      </c>
      <c r="AC43">
        <v>0.48</v>
      </c>
      <c r="AD43">
        <v>0.44</v>
      </c>
      <c r="AE43">
        <v>0</v>
      </c>
      <c r="AF43">
        <v>40.340000000000003</v>
      </c>
      <c r="AG43">
        <v>17.29</v>
      </c>
      <c r="AH43">
        <v>0.43</v>
      </c>
      <c r="AI43">
        <v>0.68</v>
      </c>
      <c r="AJ43">
        <v>0.46</v>
      </c>
      <c r="AK43">
        <v>0.36</v>
      </c>
      <c r="AL43">
        <v>0.43</v>
      </c>
      <c r="AM43">
        <v>121.02</v>
      </c>
      <c r="AN43">
        <v>2.88</v>
      </c>
      <c r="AO43">
        <v>1.39</v>
      </c>
      <c r="AP43">
        <v>5.56</v>
      </c>
      <c r="AQ43">
        <v>0.28000000000000003</v>
      </c>
      <c r="AR43">
        <v>4.3</v>
      </c>
      <c r="AS43">
        <v>1.94</v>
      </c>
      <c r="AT43">
        <v>248.71</v>
      </c>
      <c r="AU43">
        <v>50</v>
      </c>
      <c r="AV43">
        <v>1.61</v>
      </c>
      <c r="AW43">
        <v>4.84</v>
      </c>
      <c r="AX43">
        <v>41.58</v>
      </c>
      <c r="AY43">
        <v>30</v>
      </c>
      <c r="AZ43">
        <v>45</v>
      </c>
      <c r="BA43">
        <v>0</v>
      </c>
      <c r="BB43">
        <v>0</v>
      </c>
      <c r="BC43">
        <v>35</v>
      </c>
      <c r="BD43">
        <v>15</v>
      </c>
      <c r="BE43">
        <v>35</v>
      </c>
      <c r="BF43">
        <v>108.12</v>
      </c>
      <c r="BG43">
        <v>115.16</v>
      </c>
      <c r="BH43">
        <v>68.48</v>
      </c>
      <c r="BI43">
        <v>0</v>
      </c>
    </row>
    <row r="44" spans="1:61">
      <c r="A44" t="s">
        <v>367</v>
      </c>
      <c r="G44" t="s">
        <v>86</v>
      </c>
      <c r="H44" s="115">
        <v>136.62</v>
      </c>
      <c r="I44" s="88">
        <v>0.73</v>
      </c>
      <c r="J44" s="88">
        <v>7.57</v>
      </c>
      <c r="K44" s="88">
        <v>121.02</v>
      </c>
      <c r="L44" s="88">
        <v>0</v>
      </c>
      <c r="M44" s="116">
        <v>0</v>
      </c>
      <c r="N44" s="115">
        <v>443.41</v>
      </c>
      <c r="O44" s="88">
        <v>292.85000000000002</v>
      </c>
      <c r="P44" s="88">
        <v>0</v>
      </c>
      <c r="Q44" s="88">
        <v>0</v>
      </c>
      <c r="R44" s="88">
        <v>0</v>
      </c>
      <c r="S44" s="116">
        <v>0</v>
      </c>
      <c r="W44">
        <v>0.44</v>
      </c>
      <c r="X44">
        <v>0.77</v>
      </c>
      <c r="Y44">
        <v>0.28999999999999998</v>
      </c>
      <c r="Z44">
        <v>0.35</v>
      </c>
      <c r="AA44">
        <v>0.46</v>
      </c>
      <c r="AB44">
        <v>0.92</v>
      </c>
      <c r="AC44">
        <v>0.48</v>
      </c>
      <c r="AD44">
        <v>0.44</v>
      </c>
      <c r="AE44">
        <v>0</v>
      </c>
      <c r="AF44">
        <v>20.170000000000002</v>
      </c>
      <c r="AG44">
        <v>17.29</v>
      </c>
      <c r="AH44">
        <v>0.43</v>
      </c>
      <c r="AI44">
        <v>0.68</v>
      </c>
      <c r="AJ44">
        <v>0.46</v>
      </c>
      <c r="AK44">
        <v>0.36</v>
      </c>
      <c r="AL44">
        <v>0.43</v>
      </c>
      <c r="AM44">
        <v>121.02</v>
      </c>
      <c r="AN44">
        <v>2.88</v>
      </c>
      <c r="AO44">
        <v>1.39</v>
      </c>
      <c r="AP44">
        <v>5.82</v>
      </c>
      <c r="AQ44">
        <v>0.28000000000000003</v>
      </c>
      <c r="AR44">
        <v>4.3</v>
      </c>
      <c r="AS44">
        <v>1.94</v>
      </c>
      <c r="AT44">
        <v>248.71</v>
      </c>
      <c r="AU44">
        <v>50</v>
      </c>
      <c r="AV44">
        <v>1.61</v>
      </c>
      <c r="AW44">
        <v>4.84</v>
      </c>
      <c r="AX44">
        <v>41.58</v>
      </c>
      <c r="AY44">
        <v>30</v>
      </c>
      <c r="AZ44">
        <v>45</v>
      </c>
      <c r="BA44">
        <v>0</v>
      </c>
      <c r="BB44">
        <v>0</v>
      </c>
      <c r="BC44">
        <v>35</v>
      </c>
      <c r="BD44">
        <v>15</v>
      </c>
      <c r="BE44">
        <v>35</v>
      </c>
      <c r="BF44">
        <v>108.12</v>
      </c>
      <c r="BG44">
        <v>115.16</v>
      </c>
      <c r="BH44">
        <v>90.58</v>
      </c>
      <c r="BI44">
        <v>0</v>
      </c>
    </row>
    <row r="45" spans="1:61">
      <c r="A45" t="s">
        <v>390</v>
      </c>
      <c r="G45" t="s">
        <v>87</v>
      </c>
      <c r="H45" s="115">
        <v>146.99</v>
      </c>
      <c r="I45" s="88">
        <v>0.73</v>
      </c>
      <c r="J45" s="88">
        <v>7.83</v>
      </c>
      <c r="K45" s="88">
        <v>121.02</v>
      </c>
      <c r="L45" s="88">
        <v>0</v>
      </c>
      <c r="M45" s="116">
        <v>0</v>
      </c>
      <c r="N45" s="115">
        <v>443.41</v>
      </c>
      <c r="O45" s="88">
        <v>292.85000000000002</v>
      </c>
      <c r="P45" s="88">
        <v>0</v>
      </c>
      <c r="Q45" s="88">
        <v>0</v>
      </c>
      <c r="R45" s="88">
        <v>0</v>
      </c>
      <c r="S45" s="116">
        <v>0</v>
      </c>
      <c r="W45">
        <v>0.44</v>
      </c>
      <c r="X45">
        <v>0.77</v>
      </c>
      <c r="Y45">
        <v>0.28999999999999998</v>
      </c>
      <c r="Z45">
        <v>0.35</v>
      </c>
      <c r="AA45">
        <v>0.46</v>
      </c>
      <c r="AB45">
        <v>0.92</v>
      </c>
      <c r="AC45">
        <v>0.48</v>
      </c>
      <c r="AD45">
        <v>0.44</v>
      </c>
      <c r="AE45">
        <v>0</v>
      </c>
      <c r="AF45">
        <v>20.170000000000002</v>
      </c>
      <c r="AG45">
        <v>17.29</v>
      </c>
      <c r="AH45">
        <v>0.43</v>
      </c>
      <c r="AI45">
        <v>0.68</v>
      </c>
      <c r="AJ45">
        <v>0.46</v>
      </c>
      <c r="AK45">
        <v>0.36</v>
      </c>
      <c r="AL45">
        <v>0.43</v>
      </c>
      <c r="AM45">
        <v>121.02</v>
      </c>
      <c r="AN45">
        <v>2.88</v>
      </c>
      <c r="AO45">
        <v>1.39</v>
      </c>
      <c r="AP45">
        <v>6.08</v>
      </c>
      <c r="AQ45">
        <v>0.28000000000000003</v>
      </c>
      <c r="AR45">
        <v>4.3</v>
      </c>
      <c r="AS45">
        <v>1.94</v>
      </c>
      <c r="AT45">
        <v>248.71</v>
      </c>
      <c r="AU45">
        <v>50</v>
      </c>
      <c r="AV45">
        <v>1.61</v>
      </c>
      <c r="AW45">
        <v>4.84</v>
      </c>
      <c r="AX45">
        <v>41.58</v>
      </c>
      <c r="AY45">
        <v>30</v>
      </c>
      <c r="AZ45">
        <v>45</v>
      </c>
      <c r="BA45">
        <v>0</v>
      </c>
      <c r="BB45">
        <v>0</v>
      </c>
      <c r="BC45">
        <v>35</v>
      </c>
      <c r="BD45">
        <v>15</v>
      </c>
      <c r="BE45">
        <v>35</v>
      </c>
      <c r="BF45">
        <v>108.12</v>
      </c>
      <c r="BG45">
        <v>115.16</v>
      </c>
      <c r="BH45">
        <v>100.95</v>
      </c>
      <c r="BI45">
        <v>0</v>
      </c>
    </row>
    <row r="46" spans="1:61">
      <c r="A46" t="s">
        <v>391</v>
      </c>
      <c r="G46" t="s">
        <v>88</v>
      </c>
      <c r="H46" s="115">
        <v>154.19</v>
      </c>
      <c r="I46" s="88">
        <v>0.73</v>
      </c>
      <c r="J46" s="88">
        <v>8.129999999999999</v>
      </c>
      <c r="K46" s="88">
        <v>121.02</v>
      </c>
      <c r="L46" s="88">
        <v>0</v>
      </c>
      <c r="M46" s="116">
        <v>0</v>
      </c>
      <c r="N46" s="115">
        <v>443.41</v>
      </c>
      <c r="O46" s="88">
        <v>292.85000000000002</v>
      </c>
      <c r="P46" s="88">
        <v>0</v>
      </c>
      <c r="Q46" s="88">
        <v>0</v>
      </c>
      <c r="R46" s="88">
        <v>0</v>
      </c>
      <c r="S46" s="116">
        <v>0</v>
      </c>
      <c r="W46">
        <v>0.44</v>
      </c>
      <c r="X46">
        <v>0.77</v>
      </c>
      <c r="Y46">
        <v>0.28999999999999998</v>
      </c>
      <c r="Z46">
        <v>0.35</v>
      </c>
      <c r="AA46">
        <v>0.46</v>
      </c>
      <c r="AB46">
        <v>0.92</v>
      </c>
      <c r="AC46">
        <v>0.48</v>
      </c>
      <c r="AD46">
        <v>0.44</v>
      </c>
      <c r="AE46">
        <v>0</v>
      </c>
      <c r="AF46">
        <v>20.170000000000002</v>
      </c>
      <c r="AG46">
        <v>17.29</v>
      </c>
      <c r="AH46">
        <v>0.43</v>
      </c>
      <c r="AI46">
        <v>0.68</v>
      </c>
      <c r="AJ46">
        <v>0.46</v>
      </c>
      <c r="AK46">
        <v>0.36</v>
      </c>
      <c r="AL46">
        <v>0.43</v>
      </c>
      <c r="AM46">
        <v>121.02</v>
      </c>
      <c r="AN46">
        <v>2.88</v>
      </c>
      <c r="AO46">
        <v>1.39</v>
      </c>
      <c r="AP46">
        <v>6.38</v>
      </c>
      <c r="AQ46">
        <v>0.28000000000000003</v>
      </c>
      <c r="AR46">
        <v>4.3</v>
      </c>
      <c r="AS46">
        <v>1.94</v>
      </c>
      <c r="AT46">
        <v>248.71</v>
      </c>
      <c r="AU46">
        <v>50</v>
      </c>
      <c r="AV46">
        <v>1.61</v>
      </c>
      <c r="AW46">
        <v>4.84</v>
      </c>
      <c r="AX46">
        <v>41.58</v>
      </c>
      <c r="AY46">
        <v>30</v>
      </c>
      <c r="AZ46">
        <v>45</v>
      </c>
      <c r="BA46">
        <v>0</v>
      </c>
      <c r="BB46">
        <v>0</v>
      </c>
      <c r="BC46">
        <v>35</v>
      </c>
      <c r="BD46">
        <v>15</v>
      </c>
      <c r="BE46">
        <v>35</v>
      </c>
      <c r="BF46">
        <v>108.12</v>
      </c>
      <c r="BG46">
        <v>115.16</v>
      </c>
      <c r="BH46">
        <v>108.15</v>
      </c>
      <c r="BI46">
        <v>0</v>
      </c>
    </row>
    <row r="47" spans="1:61">
      <c r="A47" t="s">
        <v>395</v>
      </c>
      <c r="G47" t="s">
        <v>89</v>
      </c>
      <c r="H47" s="115">
        <v>188.67000000000002</v>
      </c>
      <c r="I47" s="88">
        <v>0.73</v>
      </c>
      <c r="J47" s="88">
        <v>8.15</v>
      </c>
      <c r="K47" s="88">
        <v>24.01</v>
      </c>
      <c r="L47" s="88">
        <v>0</v>
      </c>
      <c r="M47" s="116">
        <v>0</v>
      </c>
      <c r="N47" s="115">
        <v>443.41</v>
      </c>
      <c r="O47" s="88">
        <v>293.12</v>
      </c>
      <c r="P47" s="88">
        <v>0</v>
      </c>
      <c r="Q47" s="88">
        <v>0</v>
      </c>
      <c r="R47" s="88">
        <v>0</v>
      </c>
      <c r="S47" s="116">
        <v>0</v>
      </c>
      <c r="W47">
        <v>0.44</v>
      </c>
      <c r="X47">
        <v>0.77</v>
      </c>
      <c r="Y47">
        <v>0.28999999999999998</v>
      </c>
      <c r="Z47">
        <v>0.35</v>
      </c>
      <c r="AA47">
        <v>0.46</v>
      </c>
      <c r="AB47">
        <v>0.92</v>
      </c>
      <c r="AC47">
        <v>0.48</v>
      </c>
      <c r="AD47">
        <v>0.44</v>
      </c>
      <c r="AE47">
        <v>48.02</v>
      </c>
      <c r="AF47">
        <v>0</v>
      </c>
      <c r="AG47">
        <v>17.29</v>
      </c>
      <c r="AH47">
        <v>0.43</v>
      </c>
      <c r="AI47">
        <v>0.68</v>
      </c>
      <c r="AJ47">
        <v>0.46</v>
      </c>
      <c r="AK47">
        <v>0.36</v>
      </c>
      <c r="AL47">
        <v>0.43</v>
      </c>
      <c r="AM47">
        <v>0</v>
      </c>
      <c r="AN47">
        <v>2.88</v>
      </c>
      <c r="AO47">
        <v>1.39</v>
      </c>
      <c r="AP47">
        <v>6.4</v>
      </c>
      <c r="AQ47">
        <v>0.28000000000000003</v>
      </c>
      <c r="AR47">
        <v>4.57</v>
      </c>
      <c r="AS47">
        <v>1.94</v>
      </c>
      <c r="AT47">
        <v>248.71</v>
      </c>
      <c r="AU47">
        <v>50</v>
      </c>
      <c r="AV47">
        <v>1.61</v>
      </c>
      <c r="AW47">
        <v>4.84</v>
      </c>
      <c r="AX47">
        <v>41.58</v>
      </c>
      <c r="AY47">
        <v>30</v>
      </c>
      <c r="AZ47">
        <v>45</v>
      </c>
      <c r="BA47">
        <v>0</v>
      </c>
      <c r="BB47">
        <v>0</v>
      </c>
      <c r="BC47">
        <v>35</v>
      </c>
      <c r="BD47">
        <v>15</v>
      </c>
      <c r="BE47">
        <v>35</v>
      </c>
      <c r="BF47">
        <v>108.12</v>
      </c>
      <c r="BG47">
        <v>115.16</v>
      </c>
      <c r="BH47">
        <v>114.78</v>
      </c>
      <c r="BI47">
        <v>24.01</v>
      </c>
    </row>
    <row r="48" spans="1:61">
      <c r="A48" t="s">
        <v>399</v>
      </c>
      <c r="G48" t="s">
        <v>90</v>
      </c>
      <c r="H48" s="115">
        <v>193.76000000000002</v>
      </c>
      <c r="I48" s="88">
        <v>0.73</v>
      </c>
      <c r="J48" s="88">
        <v>8.32</v>
      </c>
      <c r="K48" s="88">
        <v>24.01</v>
      </c>
      <c r="L48" s="88">
        <v>0</v>
      </c>
      <c r="M48" s="116">
        <v>0</v>
      </c>
      <c r="N48" s="115">
        <v>443.41</v>
      </c>
      <c r="O48" s="88">
        <v>293.12</v>
      </c>
      <c r="P48" s="88">
        <v>0</v>
      </c>
      <c r="Q48" s="88">
        <v>0</v>
      </c>
      <c r="R48" s="88">
        <v>0</v>
      </c>
      <c r="S48" s="116">
        <v>0</v>
      </c>
      <c r="W48">
        <v>0.44</v>
      </c>
      <c r="X48">
        <v>0.77</v>
      </c>
      <c r="Y48">
        <v>0.28999999999999998</v>
      </c>
      <c r="Z48">
        <v>0.35</v>
      </c>
      <c r="AA48">
        <v>0.46</v>
      </c>
      <c r="AB48">
        <v>0.92</v>
      </c>
      <c r="AC48">
        <v>0.48</v>
      </c>
      <c r="AD48">
        <v>0.44</v>
      </c>
      <c r="AE48">
        <v>48.02</v>
      </c>
      <c r="AF48">
        <v>0</v>
      </c>
      <c r="AG48">
        <v>17.29</v>
      </c>
      <c r="AH48">
        <v>0.43</v>
      </c>
      <c r="AI48">
        <v>0.68</v>
      </c>
      <c r="AJ48">
        <v>0.46</v>
      </c>
      <c r="AK48">
        <v>0.36</v>
      </c>
      <c r="AL48">
        <v>0.43</v>
      </c>
      <c r="AM48">
        <v>0</v>
      </c>
      <c r="AN48">
        <v>2.88</v>
      </c>
      <c r="AO48">
        <v>1.39</v>
      </c>
      <c r="AP48">
        <v>6.57</v>
      </c>
      <c r="AQ48">
        <v>0.28000000000000003</v>
      </c>
      <c r="AR48">
        <v>4.57</v>
      </c>
      <c r="AS48">
        <v>1.94</v>
      </c>
      <c r="AT48">
        <v>248.71</v>
      </c>
      <c r="AU48">
        <v>50</v>
      </c>
      <c r="AV48">
        <v>1.61</v>
      </c>
      <c r="AW48">
        <v>4.84</v>
      </c>
      <c r="AX48">
        <v>41.58</v>
      </c>
      <c r="AY48">
        <v>30</v>
      </c>
      <c r="AZ48">
        <v>45</v>
      </c>
      <c r="BA48">
        <v>0</v>
      </c>
      <c r="BB48">
        <v>0</v>
      </c>
      <c r="BC48">
        <v>35</v>
      </c>
      <c r="BD48">
        <v>15</v>
      </c>
      <c r="BE48">
        <v>35</v>
      </c>
      <c r="BF48">
        <v>108.12</v>
      </c>
      <c r="BG48">
        <v>115.16</v>
      </c>
      <c r="BH48">
        <v>119.87</v>
      </c>
      <c r="BI48">
        <v>24.01</v>
      </c>
    </row>
    <row r="49" spans="1:61">
      <c r="A49" t="s">
        <v>400</v>
      </c>
      <c r="G49" t="s">
        <v>91</v>
      </c>
      <c r="H49" s="115">
        <v>198.47000000000003</v>
      </c>
      <c r="I49" s="88">
        <v>0.73</v>
      </c>
      <c r="J49" s="88">
        <v>8.5</v>
      </c>
      <c r="K49" s="88">
        <v>24.01</v>
      </c>
      <c r="L49" s="88">
        <v>0</v>
      </c>
      <c r="M49" s="116">
        <v>0</v>
      </c>
      <c r="N49" s="115">
        <v>443.41</v>
      </c>
      <c r="O49" s="88">
        <v>293.12</v>
      </c>
      <c r="P49" s="88">
        <v>0</v>
      </c>
      <c r="Q49" s="88">
        <v>0</v>
      </c>
      <c r="R49" s="88">
        <v>0</v>
      </c>
      <c r="S49" s="116">
        <v>0</v>
      </c>
      <c r="W49">
        <v>0.44</v>
      </c>
      <c r="X49">
        <v>0.77</v>
      </c>
      <c r="Y49">
        <v>0.28999999999999998</v>
      </c>
      <c r="Z49">
        <v>0.35</v>
      </c>
      <c r="AA49">
        <v>0.46</v>
      </c>
      <c r="AB49">
        <v>0.92</v>
      </c>
      <c r="AC49">
        <v>0.48</v>
      </c>
      <c r="AD49">
        <v>0.44</v>
      </c>
      <c r="AE49">
        <v>48.02</v>
      </c>
      <c r="AF49">
        <v>0</v>
      </c>
      <c r="AG49">
        <v>17.29</v>
      </c>
      <c r="AH49">
        <v>0.43</v>
      </c>
      <c r="AI49">
        <v>0.68</v>
      </c>
      <c r="AJ49">
        <v>0.46</v>
      </c>
      <c r="AK49">
        <v>0.36</v>
      </c>
      <c r="AL49">
        <v>0.43</v>
      </c>
      <c r="AM49">
        <v>0</v>
      </c>
      <c r="AN49">
        <v>2.88</v>
      </c>
      <c r="AO49">
        <v>1.39</v>
      </c>
      <c r="AP49">
        <v>6.75</v>
      </c>
      <c r="AQ49">
        <v>0.28000000000000003</v>
      </c>
      <c r="AR49">
        <v>4.57</v>
      </c>
      <c r="AS49">
        <v>1.94</v>
      </c>
      <c r="AT49">
        <v>248.71</v>
      </c>
      <c r="AU49">
        <v>50</v>
      </c>
      <c r="AV49">
        <v>1.61</v>
      </c>
      <c r="AW49">
        <v>4.84</v>
      </c>
      <c r="AX49">
        <v>41.58</v>
      </c>
      <c r="AY49">
        <v>30</v>
      </c>
      <c r="AZ49">
        <v>45</v>
      </c>
      <c r="BA49">
        <v>0</v>
      </c>
      <c r="BB49">
        <v>0</v>
      </c>
      <c r="BC49">
        <v>35</v>
      </c>
      <c r="BD49">
        <v>15</v>
      </c>
      <c r="BE49">
        <v>35</v>
      </c>
      <c r="BF49">
        <v>108.12</v>
      </c>
      <c r="BG49">
        <v>115.16</v>
      </c>
      <c r="BH49">
        <v>124.58</v>
      </c>
      <c r="BI49">
        <v>24.01</v>
      </c>
    </row>
    <row r="50" spans="1:61">
      <c r="A50" t="s">
        <v>401</v>
      </c>
      <c r="G50" t="s">
        <v>92</v>
      </c>
      <c r="H50" s="115">
        <v>201.25</v>
      </c>
      <c r="I50" s="88">
        <v>0.73</v>
      </c>
      <c r="J50" s="88">
        <v>8.4400000000000013</v>
      </c>
      <c r="K50" s="88">
        <v>24.01</v>
      </c>
      <c r="L50" s="88">
        <v>0</v>
      </c>
      <c r="M50" s="116">
        <v>0</v>
      </c>
      <c r="N50" s="115">
        <v>443.41</v>
      </c>
      <c r="O50" s="88">
        <v>293.12</v>
      </c>
      <c r="P50" s="88">
        <v>0</v>
      </c>
      <c r="Q50" s="88">
        <v>0</v>
      </c>
      <c r="R50" s="88">
        <v>0</v>
      </c>
      <c r="S50" s="116">
        <v>0</v>
      </c>
      <c r="W50">
        <v>0.44</v>
      </c>
      <c r="X50">
        <v>0.77</v>
      </c>
      <c r="Y50">
        <v>0.28999999999999998</v>
      </c>
      <c r="Z50">
        <v>0.35</v>
      </c>
      <c r="AA50">
        <v>0.46</v>
      </c>
      <c r="AB50">
        <v>0.92</v>
      </c>
      <c r="AC50">
        <v>0.48</v>
      </c>
      <c r="AD50">
        <v>0.44</v>
      </c>
      <c r="AE50">
        <v>48.02</v>
      </c>
      <c r="AF50">
        <v>0</v>
      </c>
      <c r="AG50">
        <v>17.29</v>
      </c>
      <c r="AH50">
        <v>0.43</v>
      </c>
      <c r="AI50">
        <v>0.68</v>
      </c>
      <c r="AJ50">
        <v>0.46</v>
      </c>
      <c r="AK50">
        <v>0.36</v>
      </c>
      <c r="AL50">
        <v>0.43</v>
      </c>
      <c r="AM50">
        <v>0</v>
      </c>
      <c r="AN50">
        <v>2.88</v>
      </c>
      <c r="AO50">
        <v>1.39</v>
      </c>
      <c r="AP50">
        <v>6.69</v>
      </c>
      <c r="AQ50">
        <v>0.28000000000000003</v>
      </c>
      <c r="AR50">
        <v>4.57</v>
      </c>
      <c r="AS50">
        <v>1.94</v>
      </c>
      <c r="AT50">
        <v>248.71</v>
      </c>
      <c r="AU50">
        <v>50</v>
      </c>
      <c r="AV50">
        <v>1.61</v>
      </c>
      <c r="AW50">
        <v>4.84</v>
      </c>
      <c r="AX50">
        <v>41.58</v>
      </c>
      <c r="AY50">
        <v>30</v>
      </c>
      <c r="AZ50">
        <v>45</v>
      </c>
      <c r="BA50">
        <v>0</v>
      </c>
      <c r="BB50">
        <v>0</v>
      </c>
      <c r="BC50">
        <v>35</v>
      </c>
      <c r="BD50">
        <v>15</v>
      </c>
      <c r="BE50">
        <v>35</v>
      </c>
      <c r="BF50">
        <v>108.12</v>
      </c>
      <c r="BG50">
        <v>115.16</v>
      </c>
      <c r="BH50">
        <v>127.36</v>
      </c>
      <c r="BI50">
        <v>24.01</v>
      </c>
    </row>
    <row r="51" spans="1:61">
      <c r="A51" t="s">
        <v>403</v>
      </c>
      <c r="G51" t="s">
        <v>93</v>
      </c>
      <c r="H51" s="115">
        <v>204.13000000000002</v>
      </c>
      <c r="I51" s="88">
        <v>0.73</v>
      </c>
      <c r="J51" s="88">
        <v>8.4</v>
      </c>
      <c r="K51" s="88">
        <v>24.01</v>
      </c>
      <c r="L51" s="88">
        <v>0</v>
      </c>
      <c r="M51" s="116">
        <v>0</v>
      </c>
      <c r="N51" s="115">
        <v>443.41</v>
      </c>
      <c r="O51" s="88">
        <v>293.44</v>
      </c>
      <c r="P51" s="88">
        <v>0</v>
      </c>
      <c r="Q51" s="88">
        <v>0</v>
      </c>
      <c r="R51" s="88">
        <v>0</v>
      </c>
      <c r="S51" s="116">
        <v>0</v>
      </c>
      <c r="W51">
        <v>0.44</v>
      </c>
      <c r="X51">
        <v>0.77</v>
      </c>
      <c r="Y51">
        <v>0.28999999999999998</v>
      </c>
      <c r="Z51">
        <v>0.35</v>
      </c>
      <c r="AA51">
        <v>0.46</v>
      </c>
      <c r="AB51">
        <v>0.92</v>
      </c>
      <c r="AC51">
        <v>0.48</v>
      </c>
      <c r="AD51">
        <v>0.44</v>
      </c>
      <c r="AE51">
        <v>48.02</v>
      </c>
      <c r="AF51">
        <v>0</v>
      </c>
      <c r="AG51">
        <v>17.29</v>
      </c>
      <c r="AH51">
        <v>0.43</v>
      </c>
      <c r="AI51">
        <v>0.68</v>
      </c>
      <c r="AJ51">
        <v>0.46</v>
      </c>
      <c r="AK51">
        <v>0.36</v>
      </c>
      <c r="AL51">
        <v>0.43</v>
      </c>
      <c r="AM51">
        <v>0</v>
      </c>
      <c r="AN51">
        <v>2.88</v>
      </c>
      <c r="AO51">
        <v>1.39</v>
      </c>
      <c r="AP51">
        <v>6.65</v>
      </c>
      <c r="AQ51">
        <v>0.28000000000000003</v>
      </c>
      <c r="AR51">
        <v>4.57</v>
      </c>
      <c r="AS51">
        <v>1.94</v>
      </c>
      <c r="AT51">
        <v>248.71</v>
      </c>
      <c r="AU51">
        <v>50</v>
      </c>
      <c r="AV51">
        <v>1.61</v>
      </c>
      <c r="AW51">
        <v>5.16</v>
      </c>
      <c r="AX51">
        <v>41.58</v>
      </c>
      <c r="AY51">
        <v>30</v>
      </c>
      <c r="AZ51">
        <v>45</v>
      </c>
      <c r="BA51">
        <v>0</v>
      </c>
      <c r="BB51">
        <v>0</v>
      </c>
      <c r="BC51">
        <v>35</v>
      </c>
      <c r="BD51">
        <v>15</v>
      </c>
      <c r="BE51">
        <v>35</v>
      </c>
      <c r="BF51">
        <v>108.12</v>
      </c>
      <c r="BG51">
        <v>115.16</v>
      </c>
      <c r="BH51">
        <v>130.24</v>
      </c>
      <c r="BI51">
        <v>24.01</v>
      </c>
    </row>
    <row r="52" spans="1:61">
      <c r="A52" t="s">
        <v>404</v>
      </c>
      <c r="G52" t="s">
        <v>94</v>
      </c>
      <c r="H52" s="115">
        <v>206.15</v>
      </c>
      <c r="I52" s="88">
        <v>0.73</v>
      </c>
      <c r="J52" s="88">
        <v>8.33</v>
      </c>
      <c r="K52" s="88">
        <v>24.01</v>
      </c>
      <c r="L52" s="88">
        <v>0</v>
      </c>
      <c r="M52" s="116">
        <v>0</v>
      </c>
      <c r="N52" s="115">
        <v>443.41</v>
      </c>
      <c r="O52" s="88">
        <v>293.44</v>
      </c>
      <c r="P52" s="88">
        <v>0</v>
      </c>
      <c r="Q52" s="88">
        <v>0</v>
      </c>
      <c r="R52" s="88">
        <v>0</v>
      </c>
      <c r="S52" s="116">
        <v>0</v>
      </c>
      <c r="W52">
        <v>0.44</v>
      </c>
      <c r="X52">
        <v>0.77</v>
      </c>
      <c r="Y52">
        <v>0.28999999999999998</v>
      </c>
      <c r="Z52">
        <v>0.35</v>
      </c>
      <c r="AA52">
        <v>0.46</v>
      </c>
      <c r="AB52">
        <v>0.92</v>
      </c>
      <c r="AC52">
        <v>0.48</v>
      </c>
      <c r="AD52">
        <v>0.44</v>
      </c>
      <c r="AE52">
        <v>48.02</v>
      </c>
      <c r="AF52">
        <v>0</v>
      </c>
      <c r="AG52">
        <v>17.29</v>
      </c>
      <c r="AH52">
        <v>0.43</v>
      </c>
      <c r="AI52">
        <v>0.68</v>
      </c>
      <c r="AJ52">
        <v>0.46</v>
      </c>
      <c r="AK52">
        <v>0.36</v>
      </c>
      <c r="AL52">
        <v>0.43</v>
      </c>
      <c r="AM52">
        <v>0</v>
      </c>
      <c r="AN52">
        <v>2.88</v>
      </c>
      <c r="AO52">
        <v>1.39</v>
      </c>
      <c r="AP52">
        <v>6.58</v>
      </c>
      <c r="AQ52">
        <v>0.28000000000000003</v>
      </c>
      <c r="AR52">
        <v>4.57</v>
      </c>
      <c r="AS52">
        <v>1.94</v>
      </c>
      <c r="AT52">
        <v>248.71</v>
      </c>
      <c r="AU52">
        <v>50</v>
      </c>
      <c r="AV52">
        <v>1.61</v>
      </c>
      <c r="AW52">
        <v>5.16</v>
      </c>
      <c r="AX52">
        <v>41.58</v>
      </c>
      <c r="AY52">
        <v>30</v>
      </c>
      <c r="AZ52">
        <v>45</v>
      </c>
      <c r="BA52">
        <v>0</v>
      </c>
      <c r="BB52">
        <v>0</v>
      </c>
      <c r="BC52">
        <v>35</v>
      </c>
      <c r="BD52">
        <v>15</v>
      </c>
      <c r="BE52">
        <v>35</v>
      </c>
      <c r="BF52">
        <v>108.12</v>
      </c>
      <c r="BG52">
        <v>115.16</v>
      </c>
      <c r="BH52">
        <v>132.26</v>
      </c>
      <c r="BI52">
        <v>24.01</v>
      </c>
    </row>
    <row r="53" spans="1:61">
      <c r="G53" t="s">
        <v>95</v>
      </c>
      <c r="H53" s="115">
        <v>207.88000000000002</v>
      </c>
      <c r="I53" s="88">
        <v>0.73</v>
      </c>
      <c r="J53" s="88">
        <v>8.2899999999999991</v>
      </c>
      <c r="K53" s="88">
        <v>24.01</v>
      </c>
      <c r="L53" s="88">
        <v>0</v>
      </c>
      <c r="M53" s="116">
        <v>0</v>
      </c>
      <c r="N53" s="115">
        <v>443.41</v>
      </c>
      <c r="O53" s="88">
        <v>293.44</v>
      </c>
      <c r="P53" s="88">
        <v>0</v>
      </c>
      <c r="Q53" s="88">
        <v>0</v>
      </c>
      <c r="R53" s="88">
        <v>0</v>
      </c>
      <c r="S53" s="116">
        <v>0</v>
      </c>
      <c r="W53">
        <v>0.44</v>
      </c>
      <c r="X53">
        <v>0.77</v>
      </c>
      <c r="Y53">
        <v>0.28999999999999998</v>
      </c>
      <c r="Z53">
        <v>0.35</v>
      </c>
      <c r="AA53">
        <v>0.46</v>
      </c>
      <c r="AB53">
        <v>0.92</v>
      </c>
      <c r="AC53">
        <v>0.48</v>
      </c>
      <c r="AD53">
        <v>0.44</v>
      </c>
      <c r="AE53">
        <v>48.02</v>
      </c>
      <c r="AF53">
        <v>0</v>
      </c>
      <c r="AG53">
        <v>17.29</v>
      </c>
      <c r="AH53">
        <v>0.43</v>
      </c>
      <c r="AI53">
        <v>0.68</v>
      </c>
      <c r="AJ53">
        <v>0.46</v>
      </c>
      <c r="AK53">
        <v>0.36</v>
      </c>
      <c r="AL53">
        <v>0.43</v>
      </c>
      <c r="AM53">
        <v>0</v>
      </c>
      <c r="AN53">
        <v>2.88</v>
      </c>
      <c r="AO53">
        <v>1.39</v>
      </c>
      <c r="AP53">
        <v>6.54</v>
      </c>
      <c r="AQ53">
        <v>0.28000000000000003</v>
      </c>
      <c r="AR53">
        <v>4.57</v>
      </c>
      <c r="AS53">
        <v>1.94</v>
      </c>
      <c r="AT53">
        <v>248.71</v>
      </c>
      <c r="AU53">
        <v>50</v>
      </c>
      <c r="AV53">
        <v>1.61</v>
      </c>
      <c r="AW53">
        <v>5.16</v>
      </c>
      <c r="AX53">
        <v>41.58</v>
      </c>
      <c r="AY53">
        <v>30</v>
      </c>
      <c r="AZ53">
        <v>45</v>
      </c>
      <c r="BA53">
        <v>0</v>
      </c>
      <c r="BB53">
        <v>0</v>
      </c>
      <c r="BC53">
        <v>35</v>
      </c>
      <c r="BD53">
        <v>15</v>
      </c>
      <c r="BE53">
        <v>35</v>
      </c>
      <c r="BF53">
        <v>108.12</v>
      </c>
      <c r="BG53">
        <v>115.16</v>
      </c>
      <c r="BH53">
        <v>133.99</v>
      </c>
      <c r="BI53">
        <v>24.01</v>
      </c>
    </row>
    <row r="54" spans="1:61">
      <c r="G54" t="s">
        <v>96</v>
      </c>
      <c r="H54" s="115">
        <v>208.36</v>
      </c>
      <c r="I54" s="88">
        <v>0.73</v>
      </c>
      <c r="J54" s="88">
        <v>8.120000000000001</v>
      </c>
      <c r="K54" s="88">
        <v>24.01</v>
      </c>
      <c r="L54" s="88">
        <v>0</v>
      </c>
      <c r="M54" s="116">
        <v>0</v>
      </c>
      <c r="N54" s="115">
        <v>443.41</v>
      </c>
      <c r="O54" s="88">
        <v>293.44</v>
      </c>
      <c r="P54" s="88">
        <v>0</v>
      </c>
      <c r="Q54" s="88">
        <v>0</v>
      </c>
      <c r="R54" s="88">
        <v>0</v>
      </c>
      <c r="S54" s="116">
        <v>0</v>
      </c>
      <c r="W54">
        <v>0.44</v>
      </c>
      <c r="X54">
        <v>0.77</v>
      </c>
      <c r="Y54">
        <v>0.28999999999999998</v>
      </c>
      <c r="Z54">
        <v>0.35</v>
      </c>
      <c r="AA54">
        <v>0.46</v>
      </c>
      <c r="AB54">
        <v>0.92</v>
      </c>
      <c r="AC54">
        <v>0.48</v>
      </c>
      <c r="AD54">
        <v>0.44</v>
      </c>
      <c r="AE54">
        <v>48.02</v>
      </c>
      <c r="AF54">
        <v>0</v>
      </c>
      <c r="AG54">
        <v>17.29</v>
      </c>
      <c r="AH54">
        <v>0.43</v>
      </c>
      <c r="AI54">
        <v>0.68</v>
      </c>
      <c r="AJ54">
        <v>0.46</v>
      </c>
      <c r="AK54">
        <v>0.36</v>
      </c>
      <c r="AL54">
        <v>0.43</v>
      </c>
      <c r="AM54">
        <v>0</v>
      </c>
      <c r="AN54">
        <v>2.88</v>
      </c>
      <c r="AO54">
        <v>1.39</v>
      </c>
      <c r="AP54">
        <v>6.37</v>
      </c>
      <c r="AQ54">
        <v>0.28000000000000003</v>
      </c>
      <c r="AR54">
        <v>4.57</v>
      </c>
      <c r="AS54">
        <v>1.94</v>
      </c>
      <c r="AT54">
        <v>248.71</v>
      </c>
      <c r="AU54">
        <v>50</v>
      </c>
      <c r="AV54">
        <v>1.61</v>
      </c>
      <c r="AW54">
        <v>5.16</v>
      </c>
      <c r="AX54">
        <v>41.58</v>
      </c>
      <c r="AY54">
        <v>30</v>
      </c>
      <c r="AZ54">
        <v>45</v>
      </c>
      <c r="BA54">
        <v>0</v>
      </c>
      <c r="BB54">
        <v>0</v>
      </c>
      <c r="BC54">
        <v>35</v>
      </c>
      <c r="BD54">
        <v>15</v>
      </c>
      <c r="BE54">
        <v>35</v>
      </c>
      <c r="BF54">
        <v>108.12</v>
      </c>
      <c r="BG54">
        <v>115.16</v>
      </c>
      <c r="BH54">
        <v>134.47</v>
      </c>
      <c r="BI54">
        <v>24.01</v>
      </c>
    </row>
    <row r="55" spans="1:61">
      <c r="G55" t="s">
        <v>97</v>
      </c>
      <c r="H55" s="115">
        <v>208.17000000000002</v>
      </c>
      <c r="I55" s="88">
        <v>0.73</v>
      </c>
      <c r="J55" s="88">
        <v>7.73</v>
      </c>
      <c r="K55" s="88">
        <v>24.01</v>
      </c>
      <c r="L55" s="88">
        <v>0</v>
      </c>
      <c r="M55" s="116">
        <v>0</v>
      </c>
      <c r="N55" s="115">
        <v>443.41</v>
      </c>
      <c r="O55" s="88">
        <v>328.44</v>
      </c>
      <c r="P55" s="88">
        <v>0</v>
      </c>
      <c r="Q55" s="88">
        <v>0</v>
      </c>
      <c r="R55" s="88">
        <v>0</v>
      </c>
      <c r="S55" s="116">
        <v>0</v>
      </c>
      <c r="W55">
        <v>0.44</v>
      </c>
      <c r="X55">
        <v>0.77</v>
      </c>
      <c r="Y55">
        <v>0.28999999999999998</v>
      </c>
      <c r="Z55">
        <v>0.35</v>
      </c>
      <c r="AA55">
        <v>0.46</v>
      </c>
      <c r="AB55">
        <v>0.92</v>
      </c>
      <c r="AC55">
        <v>0.48</v>
      </c>
      <c r="AD55">
        <v>0.44</v>
      </c>
      <c r="AE55">
        <v>48.02</v>
      </c>
      <c r="AF55">
        <v>0</v>
      </c>
      <c r="AG55">
        <v>17.29</v>
      </c>
      <c r="AH55">
        <v>0.43</v>
      </c>
      <c r="AI55">
        <v>0.68</v>
      </c>
      <c r="AJ55">
        <v>0.46</v>
      </c>
      <c r="AK55">
        <v>0.36</v>
      </c>
      <c r="AL55">
        <v>0.43</v>
      </c>
      <c r="AM55">
        <v>0</v>
      </c>
      <c r="AN55">
        <v>2.88</v>
      </c>
      <c r="AO55">
        <v>1.39</v>
      </c>
      <c r="AP55">
        <v>5.98</v>
      </c>
      <c r="AQ55">
        <v>0.28000000000000003</v>
      </c>
      <c r="AR55">
        <v>4.57</v>
      </c>
      <c r="AS55">
        <v>1.94</v>
      </c>
      <c r="AT55">
        <v>248.71</v>
      </c>
      <c r="AU55">
        <v>50</v>
      </c>
      <c r="AV55">
        <v>1.61</v>
      </c>
      <c r="AW55">
        <v>5.16</v>
      </c>
      <c r="AX55">
        <v>41.58</v>
      </c>
      <c r="AY55">
        <v>30</v>
      </c>
      <c r="AZ55">
        <v>45</v>
      </c>
      <c r="BA55">
        <v>0</v>
      </c>
      <c r="BB55">
        <v>35</v>
      </c>
      <c r="BC55">
        <v>35</v>
      </c>
      <c r="BD55">
        <v>15</v>
      </c>
      <c r="BE55">
        <v>35</v>
      </c>
      <c r="BF55">
        <v>108.12</v>
      </c>
      <c r="BG55">
        <v>115.16</v>
      </c>
      <c r="BH55">
        <v>134.28</v>
      </c>
      <c r="BI55">
        <v>24.01</v>
      </c>
    </row>
    <row r="56" spans="1:61">
      <c r="G56" t="s">
        <v>98</v>
      </c>
      <c r="H56" s="115">
        <v>206.63000000000002</v>
      </c>
      <c r="I56" s="88">
        <v>0.73</v>
      </c>
      <c r="J56" s="88">
        <v>7.22</v>
      </c>
      <c r="K56" s="88">
        <v>24.01</v>
      </c>
      <c r="L56" s="88">
        <v>0</v>
      </c>
      <c r="M56" s="116">
        <v>0</v>
      </c>
      <c r="N56" s="115">
        <v>443.41</v>
      </c>
      <c r="O56" s="88">
        <v>328.44</v>
      </c>
      <c r="P56" s="88">
        <v>0</v>
      </c>
      <c r="Q56" s="88">
        <v>0</v>
      </c>
      <c r="R56" s="88">
        <v>0</v>
      </c>
      <c r="S56" s="116">
        <v>0</v>
      </c>
      <c r="W56">
        <v>0.44</v>
      </c>
      <c r="X56">
        <v>0.77</v>
      </c>
      <c r="Y56">
        <v>0.28999999999999998</v>
      </c>
      <c r="Z56">
        <v>0.35</v>
      </c>
      <c r="AA56">
        <v>0.46</v>
      </c>
      <c r="AB56">
        <v>0.92</v>
      </c>
      <c r="AC56">
        <v>0.48</v>
      </c>
      <c r="AD56">
        <v>0.44</v>
      </c>
      <c r="AE56">
        <v>48.02</v>
      </c>
      <c r="AF56">
        <v>0</v>
      </c>
      <c r="AG56">
        <v>17.29</v>
      </c>
      <c r="AH56">
        <v>0.43</v>
      </c>
      <c r="AI56">
        <v>0.68</v>
      </c>
      <c r="AJ56">
        <v>0.46</v>
      </c>
      <c r="AK56">
        <v>0.36</v>
      </c>
      <c r="AL56">
        <v>0.43</v>
      </c>
      <c r="AM56">
        <v>0</v>
      </c>
      <c r="AN56">
        <v>2.88</v>
      </c>
      <c r="AO56">
        <v>1.39</v>
      </c>
      <c r="AP56">
        <v>5.47</v>
      </c>
      <c r="AQ56">
        <v>0.28000000000000003</v>
      </c>
      <c r="AR56">
        <v>4.57</v>
      </c>
      <c r="AS56">
        <v>1.94</v>
      </c>
      <c r="AT56">
        <v>248.71</v>
      </c>
      <c r="AU56">
        <v>50</v>
      </c>
      <c r="AV56">
        <v>1.61</v>
      </c>
      <c r="AW56">
        <v>5.16</v>
      </c>
      <c r="AX56">
        <v>41.58</v>
      </c>
      <c r="AY56">
        <v>30</v>
      </c>
      <c r="AZ56">
        <v>45</v>
      </c>
      <c r="BA56">
        <v>0</v>
      </c>
      <c r="BB56">
        <v>35</v>
      </c>
      <c r="BC56">
        <v>35</v>
      </c>
      <c r="BD56">
        <v>15</v>
      </c>
      <c r="BE56">
        <v>35</v>
      </c>
      <c r="BF56">
        <v>108.12</v>
      </c>
      <c r="BG56">
        <v>115.16</v>
      </c>
      <c r="BH56">
        <v>132.74</v>
      </c>
      <c r="BI56">
        <v>24.01</v>
      </c>
    </row>
    <row r="57" spans="1:61">
      <c r="G57" t="s">
        <v>99</v>
      </c>
      <c r="H57" s="115">
        <v>204.9</v>
      </c>
      <c r="I57" s="88">
        <v>0.73</v>
      </c>
      <c r="J57" s="88">
        <v>6.69</v>
      </c>
      <c r="K57" s="88">
        <v>24.01</v>
      </c>
      <c r="L57" s="88">
        <v>0</v>
      </c>
      <c r="M57" s="116">
        <v>0</v>
      </c>
      <c r="N57" s="115">
        <v>443.41</v>
      </c>
      <c r="O57" s="88">
        <v>328.44</v>
      </c>
      <c r="P57" s="88">
        <v>0</v>
      </c>
      <c r="Q57" s="88">
        <v>0</v>
      </c>
      <c r="R57" s="88">
        <v>0</v>
      </c>
      <c r="S57" s="116">
        <v>0</v>
      </c>
      <c r="W57">
        <v>0.44</v>
      </c>
      <c r="X57">
        <v>0.77</v>
      </c>
      <c r="Y57">
        <v>0.28999999999999998</v>
      </c>
      <c r="Z57">
        <v>0.35</v>
      </c>
      <c r="AA57">
        <v>0.46</v>
      </c>
      <c r="AB57">
        <v>0.92</v>
      </c>
      <c r="AC57">
        <v>0.48</v>
      </c>
      <c r="AD57">
        <v>0.44</v>
      </c>
      <c r="AE57">
        <v>48.02</v>
      </c>
      <c r="AF57">
        <v>0</v>
      </c>
      <c r="AG57">
        <v>17.29</v>
      </c>
      <c r="AH57">
        <v>0.43</v>
      </c>
      <c r="AI57">
        <v>0.68</v>
      </c>
      <c r="AJ57">
        <v>0.46</v>
      </c>
      <c r="AK57">
        <v>0.36</v>
      </c>
      <c r="AL57">
        <v>0.43</v>
      </c>
      <c r="AM57">
        <v>0</v>
      </c>
      <c r="AN57">
        <v>2.88</v>
      </c>
      <c r="AO57">
        <v>1.39</v>
      </c>
      <c r="AP57">
        <v>4.9400000000000004</v>
      </c>
      <c r="AQ57">
        <v>0.28000000000000003</v>
      </c>
      <c r="AR57">
        <v>4.57</v>
      </c>
      <c r="AS57">
        <v>1.94</v>
      </c>
      <c r="AT57">
        <v>248.71</v>
      </c>
      <c r="AU57">
        <v>50</v>
      </c>
      <c r="AV57">
        <v>1.61</v>
      </c>
      <c r="AW57">
        <v>5.16</v>
      </c>
      <c r="AX57">
        <v>41.58</v>
      </c>
      <c r="AY57">
        <v>30</v>
      </c>
      <c r="AZ57">
        <v>45</v>
      </c>
      <c r="BA57">
        <v>0</v>
      </c>
      <c r="BB57">
        <v>35</v>
      </c>
      <c r="BC57">
        <v>35</v>
      </c>
      <c r="BD57">
        <v>15</v>
      </c>
      <c r="BE57">
        <v>35</v>
      </c>
      <c r="BF57">
        <v>108.12</v>
      </c>
      <c r="BG57">
        <v>115.16</v>
      </c>
      <c r="BH57">
        <v>131.01</v>
      </c>
      <c r="BI57">
        <v>24.01</v>
      </c>
    </row>
    <row r="58" spans="1:61">
      <c r="G58" t="s">
        <v>100</v>
      </c>
      <c r="H58" s="115">
        <v>201.64000000000001</v>
      </c>
      <c r="I58" s="88">
        <v>0.73</v>
      </c>
      <c r="J58" s="88">
        <v>6.28</v>
      </c>
      <c r="K58" s="88">
        <v>24.01</v>
      </c>
      <c r="L58" s="88">
        <v>0</v>
      </c>
      <c r="M58" s="116">
        <v>0</v>
      </c>
      <c r="N58" s="115">
        <v>443.41</v>
      </c>
      <c r="O58" s="88">
        <v>328.44</v>
      </c>
      <c r="P58" s="88">
        <v>0</v>
      </c>
      <c r="Q58" s="88">
        <v>0</v>
      </c>
      <c r="R58" s="88">
        <v>0</v>
      </c>
      <c r="S58" s="116">
        <v>0</v>
      </c>
      <c r="W58">
        <v>0.44</v>
      </c>
      <c r="X58">
        <v>0.77</v>
      </c>
      <c r="Y58">
        <v>0.28999999999999998</v>
      </c>
      <c r="Z58">
        <v>0.35</v>
      </c>
      <c r="AA58">
        <v>0.46</v>
      </c>
      <c r="AB58">
        <v>0.92</v>
      </c>
      <c r="AC58">
        <v>0.48</v>
      </c>
      <c r="AD58">
        <v>0.44</v>
      </c>
      <c r="AE58">
        <v>48.02</v>
      </c>
      <c r="AF58">
        <v>0</v>
      </c>
      <c r="AG58">
        <v>17.29</v>
      </c>
      <c r="AH58">
        <v>0.43</v>
      </c>
      <c r="AI58">
        <v>0.68</v>
      </c>
      <c r="AJ58">
        <v>0.46</v>
      </c>
      <c r="AK58">
        <v>0.36</v>
      </c>
      <c r="AL58">
        <v>0.43</v>
      </c>
      <c r="AM58">
        <v>0</v>
      </c>
      <c r="AN58">
        <v>2.88</v>
      </c>
      <c r="AO58">
        <v>1.39</v>
      </c>
      <c r="AP58">
        <v>4.53</v>
      </c>
      <c r="AQ58">
        <v>0.28000000000000003</v>
      </c>
      <c r="AR58">
        <v>4.57</v>
      </c>
      <c r="AS58">
        <v>1.94</v>
      </c>
      <c r="AT58">
        <v>248.71</v>
      </c>
      <c r="AU58">
        <v>50</v>
      </c>
      <c r="AV58">
        <v>1.61</v>
      </c>
      <c r="AW58">
        <v>5.16</v>
      </c>
      <c r="AX58">
        <v>41.58</v>
      </c>
      <c r="AY58">
        <v>30</v>
      </c>
      <c r="AZ58">
        <v>45</v>
      </c>
      <c r="BA58">
        <v>0</v>
      </c>
      <c r="BB58">
        <v>35</v>
      </c>
      <c r="BC58">
        <v>35</v>
      </c>
      <c r="BD58">
        <v>15</v>
      </c>
      <c r="BE58">
        <v>35</v>
      </c>
      <c r="BF58">
        <v>108.12</v>
      </c>
      <c r="BG58">
        <v>115.16</v>
      </c>
      <c r="BH58">
        <v>127.75</v>
      </c>
      <c r="BI58">
        <v>24.01</v>
      </c>
    </row>
    <row r="59" spans="1:61">
      <c r="G59" t="s">
        <v>101</v>
      </c>
      <c r="H59" s="115">
        <v>198.47000000000003</v>
      </c>
      <c r="I59" s="88">
        <v>0.73</v>
      </c>
      <c r="J59" s="88">
        <v>5.85</v>
      </c>
      <c r="K59" s="88">
        <v>24.01</v>
      </c>
      <c r="L59" s="88">
        <v>0</v>
      </c>
      <c r="M59" s="116">
        <v>0</v>
      </c>
      <c r="N59" s="115">
        <v>443.41</v>
      </c>
      <c r="O59" s="88">
        <v>328.44</v>
      </c>
      <c r="P59" s="88">
        <v>0</v>
      </c>
      <c r="Q59" s="88">
        <v>0</v>
      </c>
      <c r="R59" s="88">
        <v>0</v>
      </c>
      <c r="S59" s="116">
        <v>0</v>
      </c>
      <c r="W59">
        <v>0.44</v>
      </c>
      <c r="X59">
        <v>0.77</v>
      </c>
      <c r="Y59">
        <v>0.28999999999999998</v>
      </c>
      <c r="Z59">
        <v>0.35</v>
      </c>
      <c r="AA59">
        <v>0.46</v>
      </c>
      <c r="AB59">
        <v>0.92</v>
      </c>
      <c r="AC59">
        <v>0.48</v>
      </c>
      <c r="AD59">
        <v>0.44</v>
      </c>
      <c r="AE59">
        <v>48.02</v>
      </c>
      <c r="AF59">
        <v>0</v>
      </c>
      <c r="AG59">
        <v>17.29</v>
      </c>
      <c r="AH59">
        <v>0.43</v>
      </c>
      <c r="AI59">
        <v>0.68</v>
      </c>
      <c r="AJ59">
        <v>0.46</v>
      </c>
      <c r="AK59">
        <v>0.36</v>
      </c>
      <c r="AL59">
        <v>0.43</v>
      </c>
      <c r="AM59">
        <v>0</v>
      </c>
      <c r="AN59">
        <v>2.88</v>
      </c>
      <c r="AO59">
        <v>1.39</v>
      </c>
      <c r="AP59">
        <v>4.0999999999999996</v>
      </c>
      <c r="AQ59">
        <v>0.28000000000000003</v>
      </c>
      <c r="AR59">
        <v>4.57</v>
      </c>
      <c r="AS59">
        <v>1.94</v>
      </c>
      <c r="AT59">
        <v>248.71</v>
      </c>
      <c r="AU59">
        <v>50</v>
      </c>
      <c r="AV59">
        <v>1.61</v>
      </c>
      <c r="AW59">
        <v>5.16</v>
      </c>
      <c r="AX59">
        <v>41.58</v>
      </c>
      <c r="AY59">
        <v>30</v>
      </c>
      <c r="AZ59">
        <v>45</v>
      </c>
      <c r="BA59">
        <v>0</v>
      </c>
      <c r="BB59">
        <v>35</v>
      </c>
      <c r="BC59">
        <v>35</v>
      </c>
      <c r="BD59">
        <v>15</v>
      </c>
      <c r="BE59">
        <v>35</v>
      </c>
      <c r="BF59">
        <v>108.12</v>
      </c>
      <c r="BG59">
        <v>115.16</v>
      </c>
      <c r="BH59">
        <v>124.58</v>
      </c>
      <c r="BI59">
        <v>24.01</v>
      </c>
    </row>
    <row r="60" spans="1:61">
      <c r="G60" t="s">
        <v>102</v>
      </c>
      <c r="H60" s="115">
        <v>194.14000000000001</v>
      </c>
      <c r="I60" s="88">
        <v>0.73</v>
      </c>
      <c r="J60" s="88">
        <v>5.8</v>
      </c>
      <c r="K60" s="88">
        <v>24.01</v>
      </c>
      <c r="L60" s="88">
        <v>0</v>
      </c>
      <c r="M60" s="116">
        <v>0</v>
      </c>
      <c r="N60" s="115">
        <v>443.41</v>
      </c>
      <c r="O60" s="88">
        <v>328.44</v>
      </c>
      <c r="P60" s="88">
        <v>0</v>
      </c>
      <c r="Q60" s="88">
        <v>0</v>
      </c>
      <c r="R60" s="88">
        <v>0</v>
      </c>
      <c r="S60" s="116">
        <v>0</v>
      </c>
      <c r="W60">
        <v>0.44</v>
      </c>
      <c r="X60">
        <v>0.77</v>
      </c>
      <c r="Y60">
        <v>0.28999999999999998</v>
      </c>
      <c r="Z60">
        <v>0.35</v>
      </c>
      <c r="AA60">
        <v>0.46</v>
      </c>
      <c r="AB60">
        <v>0.92</v>
      </c>
      <c r="AC60">
        <v>0.48</v>
      </c>
      <c r="AD60">
        <v>0.44</v>
      </c>
      <c r="AE60">
        <v>48.02</v>
      </c>
      <c r="AF60">
        <v>0</v>
      </c>
      <c r="AG60">
        <v>17.29</v>
      </c>
      <c r="AH60">
        <v>0.43</v>
      </c>
      <c r="AI60">
        <v>0.68</v>
      </c>
      <c r="AJ60">
        <v>0.46</v>
      </c>
      <c r="AK60">
        <v>0.36</v>
      </c>
      <c r="AL60">
        <v>0.43</v>
      </c>
      <c r="AM60">
        <v>0</v>
      </c>
      <c r="AN60">
        <v>2.88</v>
      </c>
      <c r="AO60">
        <v>1.39</v>
      </c>
      <c r="AP60">
        <v>4.05</v>
      </c>
      <c r="AQ60">
        <v>0.28000000000000003</v>
      </c>
      <c r="AR60">
        <v>4.57</v>
      </c>
      <c r="AS60">
        <v>1.94</v>
      </c>
      <c r="AT60">
        <v>248.71</v>
      </c>
      <c r="AU60">
        <v>50</v>
      </c>
      <c r="AV60">
        <v>1.61</v>
      </c>
      <c r="AW60">
        <v>5.16</v>
      </c>
      <c r="AX60">
        <v>41.58</v>
      </c>
      <c r="AY60">
        <v>30</v>
      </c>
      <c r="AZ60">
        <v>45</v>
      </c>
      <c r="BA60">
        <v>0</v>
      </c>
      <c r="BB60">
        <v>35</v>
      </c>
      <c r="BC60">
        <v>35</v>
      </c>
      <c r="BD60">
        <v>15</v>
      </c>
      <c r="BE60">
        <v>35</v>
      </c>
      <c r="BF60">
        <v>108.12</v>
      </c>
      <c r="BG60">
        <v>115.16</v>
      </c>
      <c r="BH60">
        <v>120.25</v>
      </c>
      <c r="BI60">
        <v>24.01</v>
      </c>
    </row>
    <row r="61" spans="1:61">
      <c r="G61" t="s">
        <v>103</v>
      </c>
      <c r="H61" s="115">
        <v>189.73000000000002</v>
      </c>
      <c r="I61" s="88">
        <v>0.73</v>
      </c>
      <c r="J61" s="88">
        <v>5.76</v>
      </c>
      <c r="K61" s="88">
        <v>24.01</v>
      </c>
      <c r="L61" s="88">
        <v>0</v>
      </c>
      <c r="M61" s="116">
        <v>0</v>
      </c>
      <c r="N61" s="115">
        <v>443.41</v>
      </c>
      <c r="O61" s="88">
        <v>328.44</v>
      </c>
      <c r="P61" s="88">
        <v>0</v>
      </c>
      <c r="Q61" s="88">
        <v>0</v>
      </c>
      <c r="R61" s="88">
        <v>0</v>
      </c>
      <c r="S61" s="116">
        <v>0</v>
      </c>
      <c r="W61">
        <v>0.44</v>
      </c>
      <c r="X61">
        <v>0.77</v>
      </c>
      <c r="Y61">
        <v>0.28999999999999998</v>
      </c>
      <c r="Z61">
        <v>0.35</v>
      </c>
      <c r="AA61">
        <v>0.46</v>
      </c>
      <c r="AB61">
        <v>0.92</v>
      </c>
      <c r="AC61">
        <v>0.48</v>
      </c>
      <c r="AD61">
        <v>0.44</v>
      </c>
      <c r="AE61">
        <v>48.02</v>
      </c>
      <c r="AF61">
        <v>0</v>
      </c>
      <c r="AG61">
        <v>17.29</v>
      </c>
      <c r="AH61">
        <v>0.43</v>
      </c>
      <c r="AI61">
        <v>0.68</v>
      </c>
      <c r="AJ61">
        <v>0.46</v>
      </c>
      <c r="AK61">
        <v>0.36</v>
      </c>
      <c r="AL61">
        <v>0.43</v>
      </c>
      <c r="AM61">
        <v>0</v>
      </c>
      <c r="AN61">
        <v>2.88</v>
      </c>
      <c r="AO61">
        <v>1.39</v>
      </c>
      <c r="AP61">
        <v>4.01</v>
      </c>
      <c r="AQ61">
        <v>0.28000000000000003</v>
      </c>
      <c r="AR61">
        <v>4.57</v>
      </c>
      <c r="AS61">
        <v>1.94</v>
      </c>
      <c r="AT61">
        <v>248.71</v>
      </c>
      <c r="AU61">
        <v>50</v>
      </c>
      <c r="AV61">
        <v>1.61</v>
      </c>
      <c r="AW61">
        <v>5.16</v>
      </c>
      <c r="AX61">
        <v>41.58</v>
      </c>
      <c r="AY61">
        <v>30</v>
      </c>
      <c r="AZ61">
        <v>45</v>
      </c>
      <c r="BA61">
        <v>0</v>
      </c>
      <c r="BB61">
        <v>35</v>
      </c>
      <c r="BC61">
        <v>35</v>
      </c>
      <c r="BD61">
        <v>15</v>
      </c>
      <c r="BE61">
        <v>35</v>
      </c>
      <c r="BF61">
        <v>108.12</v>
      </c>
      <c r="BG61">
        <v>115.16</v>
      </c>
      <c r="BH61">
        <v>115.84</v>
      </c>
      <c r="BI61">
        <v>24.01</v>
      </c>
    </row>
    <row r="62" spans="1:61">
      <c r="G62" t="s">
        <v>104</v>
      </c>
      <c r="H62" s="115">
        <v>183.19</v>
      </c>
      <c r="I62" s="88">
        <v>0.73</v>
      </c>
      <c r="J62" s="88">
        <v>5.23</v>
      </c>
      <c r="K62" s="88">
        <v>24.01</v>
      </c>
      <c r="L62" s="88">
        <v>0</v>
      </c>
      <c r="M62" s="116">
        <v>0</v>
      </c>
      <c r="N62" s="115">
        <v>443.41</v>
      </c>
      <c r="O62" s="88">
        <v>348.44</v>
      </c>
      <c r="P62" s="88">
        <v>0</v>
      </c>
      <c r="Q62" s="88">
        <v>0</v>
      </c>
      <c r="R62" s="88">
        <v>0</v>
      </c>
      <c r="S62" s="116">
        <v>0</v>
      </c>
      <c r="W62">
        <v>0.44</v>
      </c>
      <c r="X62">
        <v>0.77</v>
      </c>
      <c r="Y62">
        <v>0.28999999999999998</v>
      </c>
      <c r="Z62">
        <v>0.35</v>
      </c>
      <c r="AA62">
        <v>0.46</v>
      </c>
      <c r="AB62">
        <v>0.92</v>
      </c>
      <c r="AC62">
        <v>0.48</v>
      </c>
      <c r="AD62">
        <v>0.44</v>
      </c>
      <c r="AE62">
        <v>48.02</v>
      </c>
      <c r="AF62">
        <v>0</v>
      </c>
      <c r="AG62">
        <v>17.29</v>
      </c>
      <c r="AH62">
        <v>0.43</v>
      </c>
      <c r="AI62">
        <v>0.68</v>
      </c>
      <c r="AJ62">
        <v>0.46</v>
      </c>
      <c r="AK62">
        <v>0.36</v>
      </c>
      <c r="AL62">
        <v>0.43</v>
      </c>
      <c r="AM62">
        <v>0</v>
      </c>
      <c r="AN62">
        <v>2.88</v>
      </c>
      <c r="AO62">
        <v>1.39</v>
      </c>
      <c r="AP62">
        <v>3.48</v>
      </c>
      <c r="AQ62">
        <v>0.28000000000000003</v>
      </c>
      <c r="AR62">
        <v>4.57</v>
      </c>
      <c r="AS62">
        <v>1.94</v>
      </c>
      <c r="AT62">
        <v>248.71</v>
      </c>
      <c r="AU62">
        <v>50</v>
      </c>
      <c r="AV62">
        <v>1.61</v>
      </c>
      <c r="AW62">
        <v>5.16</v>
      </c>
      <c r="AX62">
        <v>41.58</v>
      </c>
      <c r="AY62">
        <v>30</v>
      </c>
      <c r="AZ62">
        <v>45</v>
      </c>
      <c r="BA62">
        <v>0</v>
      </c>
      <c r="BB62">
        <v>55</v>
      </c>
      <c r="BC62">
        <v>35</v>
      </c>
      <c r="BD62">
        <v>15</v>
      </c>
      <c r="BE62">
        <v>35</v>
      </c>
      <c r="BF62">
        <v>108.12</v>
      </c>
      <c r="BG62">
        <v>115.16</v>
      </c>
      <c r="BH62">
        <v>109.3</v>
      </c>
      <c r="BI62">
        <v>24.01</v>
      </c>
    </row>
    <row r="63" spans="1:61">
      <c r="G63" t="s">
        <v>105</v>
      </c>
      <c r="H63" s="115">
        <v>119.89999999999999</v>
      </c>
      <c r="I63" s="88">
        <v>0.73</v>
      </c>
      <c r="J63" s="88">
        <v>4.5999999999999996</v>
      </c>
      <c r="K63" s="88">
        <v>24.01</v>
      </c>
      <c r="L63" s="88">
        <v>0</v>
      </c>
      <c r="M63" s="116">
        <v>0</v>
      </c>
      <c r="N63" s="115">
        <v>443.41</v>
      </c>
      <c r="O63" s="88">
        <v>348.44</v>
      </c>
      <c r="P63" s="88">
        <v>0</v>
      </c>
      <c r="Q63" s="88">
        <v>0</v>
      </c>
      <c r="R63" s="88">
        <v>0</v>
      </c>
      <c r="S63" s="116">
        <v>0</v>
      </c>
      <c r="W63">
        <v>0.44</v>
      </c>
      <c r="X63">
        <v>0.77</v>
      </c>
      <c r="Y63">
        <v>0.28999999999999998</v>
      </c>
      <c r="Z63">
        <v>0.35</v>
      </c>
      <c r="AA63">
        <v>0.46</v>
      </c>
      <c r="AB63">
        <v>0.92</v>
      </c>
      <c r="AC63">
        <v>0.48</v>
      </c>
      <c r="AD63">
        <v>0.44</v>
      </c>
      <c r="AE63">
        <v>0</v>
      </c>
      <c r="AF63">
        <v>0</v>
      </c>
      <c r="AG63">
        <v>18.25</v>
      </c>
      <c r="AH63">
        <v>0.43</v>
      </c>
      <c r="AI63">
        <v>0.68</v>
      </c>
      <c r="AJ63">
        <v>0.46</v>
      </c>
      <c r="AK63">
        <v>0.36</v>
      </c>
      <c r="AL63">
        <v>0.43</v>
      </c>
      <c r="AM63">
        <v>0</v>
      </c>
      <c r="AN63">
        <v>2.88</v>
      </c>
      <c r="AO63">
        <v>1.39</v>
      </c>
      <c r="AP63">
        <v>2.85</v>
      </c>
      <c r="AQ63">
        <v>0.28000000000000003</v>
      </c>
      <c r="AR63">
        <v>4.57</v>
      </c>
      <c r="AS63">
        <v>1.94</v>
      </c>
      <c r="AT63">
        <v>248.71</v>
      </c>
      <c r="AU63">
        <v>50</v>
      </c>
      <c r="AV63">
        <v>1.61</v>
      </c>
      <c r="AW63">
        <v>5.16</v>
      </c>
      <c r="AX63">
        <v>41.58</v>
      </c>
      <c r="AY63">
        <v>30</v>
      </c>
      <c r="AZ63">
        <v>45</v>
      </c>
      <c r="BA63">
        <v>0</v>
      </c>
      <c r="BB63">
        <v>55</v>
      </c>
      <c r="BC63">
        <v>35</v>
      </c>
      <c r="BD63">
        <v>15</v>
      </c>
      <c r="BE63">
        <v>35</v>
      </c>
      <c r="BF63">
        <v>108.12</v>
      </c>
      <c r="BG63">
        <v>115.16</v>
      </c>
      <c r="BH63">
        <v>93.07</v>
      </c>
      <c r="BI63">
        <v>24.01</v>
      </c>
    </row>
    <row r="64" spans="1:61">
      <c r="G64" t="s">
        <v>106</v>
      </c>
      <c r="H64" s="115">
        <v>102.89999999999999</v>
      </c>
      <c r="I64" s="88">
        <v>0.73</v>
      </c>
      <c r="J64" s="88">
        <v>4.26</v>
      </c>
      <c r="K64" s="88">
        <v>24.01</v>
      </c>
      <c r="L64" s="88">
        <v>0</v>
      </c>
      <c r="M64" s="116">
        <v>0</v>
      </c>
      <c r="N64" s="115">
        <v>443.41</v>
      </c>
      <c r="O64" s="88">
        <v>348.44</v>
      </c>
      <c r="P64" s="88">
        <v>0</v>
      </c>
      <c r="Q64" s="88">
        <v>0</v>
      </c>
      <c r="R64" s="88">
        <v>0</v>
      </c>
      <c r="S64" s="116">
        <v>0</v>
      </c>
      <c r="W64">
        <v>0.44</v>
      </c>
      <c r="X64">
        <v>0.77</v>
      </c>
      <c r="Y64">
        <v>0.28999999999999998</v>
      </c>
      <c r="Z64">
        <v>0.35</v>
      </c>
      <c r="AA64">
        <v>0.46</v>
      </c>
      <c r="AB64">
        <v>0.92</v>
      </c>
      <c r="AC64">
        <v>0.48</v>
      </c>
      <c r="AD64">
        <v>0.44</v>
      </c>
      <c r="AE64">
        <v>0</v>
      </c>
      <c r="AF64">
        <v>0</v>
      </c>
      <c r="AG64">
        <v>18.25</v>
      </c>
      <c r="AH64">
        <v>0.43</v>
      </c>
      <c r="AI64">
        <v>0.68</v>
      </c>
      <c r="AJ64">
        <v>0.46</v>
      </c>
      <c r="AK64">
        <v>0.36</v>
      </c>
      <c r="AL64">
        <v>0.43</v>
      </c>
      <c r="AM64">
        <v>0</v>
      </c>
      <c r="AN64">
        <v>2.88</v>
      </c>
      <c r="AO64">
        <v>1.39</v>
      </c>
      <c r="AP64">
        <v>2.5099999999999998</v>
      </c>
      <c r="AQ64">
        <v>0.28000000000000003</v>
      </c>
      <c r="AR64">
        <v>4.57</v>
      </c>
      <c r="AS64">
        <v>1.94</v>
      </c>
      <c r="AT64">
        <v>248.71</v>
      </c>
      <c r="AU64">
        <v>50</v>
      </c>
      <c r="AV64">
        <v>1.61</v>
      </c>
      <c r="AW64">
        <v>5.16</v>
      </c>
      <c r="AX64">
        <v>41.58</v>
      </c>
      <c r="AY64">
        <v>30</v>
      </c>
      <c r="AZ64">
        <v>45</v>
      </c>
      <c r="BA64">
        <v>0</v>
      </c>
      <c r="BB64">
        <v>55</v>
      </c>
      <c r="BC64">
        <v>35</v>
      </c>
      <c r="BD64">
        <v>15</v>
      </c>
      <c r="BE64">
        <v>35</v>
      </c>
      <c r="BF64">
        <v>108.12</v>
      </c>
      <c r="BG64">
        <v>115.16</v>
      </c>
      <c r="BH64">
        <v>76.069999999999993</v>
      </c>
      <c r="BI64">
        <v>24.01</v>
      </c>
    </row>
    <row r="65" spans="7:61">
      <c r="G65" t="s">
        <v>107</v>
      </c>
      <c r="H65" s="115">
        <v>85.8</v>
      </c>
      <c r="I65" s="88">
        <v>0.73</v>
      </c>
      <c r="J65" s="88">
        <v>3.92</v>
      </c>
      <c r="K65" s="88">
        <v>24.01</v>
      </c>
      <c r="L65" s="88">
        <v>0</v>
      </c>
      <c r="M65" s="116">
        <v>0</v>
      </c>
      <c r="N65" s="115">
        <v>443.41</v>
      </c>
      <c r="O65" s="88">
        <v>348.44</v>
      </c>
      <c r="P65" s="88">
        <v>0</v>
      </c>
      <c r="Q65" s="88">
        <v>0</v>
      </c>
      <c r="R65" s="88">
        <v>0</v>
      </c>
      <c r="S65" s="116">
        <v>0</v>
      </c>
      <c r="W65">
        <v>0.44</v>
      </c>
      <c r="X65">
        <v>0.77</v>
      </c>
      <c r="Y65">
        <v>0.28999999999999998</v>
      </c>
      <c r="Z65">
        <v>0.35</v>
      </c>
      <c r="AA65">
        <v>0.46</v>
      </c>
      <c r="AB65">
        <v>0.92</v>
      </c>
      <c r="AC65">
        <v>0.48</v>
      </c>
      <c r="AD65">
        <v>0.44</v>
      </c>
      <c r="AE65">
        <v>0</v>
      </c>
      <c r="AF65">
        <v>0</v>
      </c>
      <c r="AG65">
        <v>18.25</v>
      </c>
      <c r="AH65">
        <v>0.43</v>
      </c>
      <c r="AI65">
        <v>0.68</v>
      </c>
      <c r="AJ65">
        <v>0.46</v>
      </c>
      <c r="AK65">
        <v>0.36</v>
      </c>
      <c r="AL65">
        <v>0.43</v>
      </c>
      <c r="AM65">
        <v>0</v>
      </c>
      <c r="AN65">
        <v>2.88</v>
      </c>
      <c r="AO65">
        <v>1.39</v>
      </c>
      <c r="AP65">
        <v>2.17</v>
      </c>
      <c r="AQ65">
        <v>0.28000000000000003</v>
      </c>
      <c r="AR65">
        <v>4.57</v>
      </c>
      <c r="AS65">
        <v>1.94</v>
      </c>
      <c r="AT65">
        <v>248.71</v>
      </c>
      <c r="AU65">
        <v>50</v>
      </c>
      <c r="AV65">
        <v>1.61</v>
      </c>
      <c r="AW65">
        <v>5.16</v>
      </c>
      <c r="AX65">
        <v>41.58</v>
      </c>
      <c r="AY65">
        <v>30</v>
      </c>
      <c r="AZ65">
        <v>45</v>
      </c>
      <c r="BA65">
        <v>0</v>
      </c>
      <c r="BB65">
        <v>55</v>
      </c>
      <c r="BC65">
        <v>35</v>
      </c>
      <c r="BD65">
        <v>15</v>
      </c>
      <c r="BE65">
        <v>35</v>
      </c>
      <c r="BF65">
        <v>108.12</v>
      </c>
      <c r="BG65">
        <v>115.16</v>
      </c>
      <c r="BH65">
        <v>58.97</v>
      </c>
      <c r="BI65">
        <v>24.01</v>
      </c>
    </row>
    <row r="66" spans="7:61">
      <c r="G66" t="s">
        <v>108</v>
      </c>
      <c r="H66" s="115">
        <v>77.06</v>
      </c>
      <c r="I66" s="88">
        <v>0.73</v>
      </c>
      <c r="J66" s="88">
        <v>3.56</v>
      </c>
      <c r="K66" s="88">
        <v>24.01</v>
      </c>
      <c r="L66" s="88">
        <v>0</v>
      </c>
      <c r="M66" s="116">
        <v>0</v>
      </c>
      <c r="N66" s="115">
        <v>443.41</v>
      </c>
      <c r="O66" s="88">
        <v>348.44</v>
      </c>
      <c r="P66" s="88">
        <v>0</v>
      </c>
      <c r="Q66" s="88">
        <v>0</v>
      </c>
      <c r="R66" s="88">
        <v>0</v>
      </c>
      <c r="S66" s="116">
        <v>0</v>
      </c>
      <c r="W66">
        <v>0.44</v>
      </c>
      <c r="X66">
        <v>0.77</v>
      </c>
      <c r="Y66">
        <v>0.28999999999999998</v>
      </c>
      <c r="Z66">
        <v>0.35</v>
      </c>
      <c r="AA66">
        <v>0.46</v>
      </c>
      <c r="AB66">
        <v>0.92</v>
      </c>
      <c r="AC66">
        <v>0.48</v>
      </c>
      <c r="AD66">
        <v>0.44</v>
      </c>
      <c r="AE66">
        <v>0</v>
      </c>
      <c r="AF66">
        <v>0</v>
      </c>
      <c r="AG66">
        <v>18.25</v>
      </c>
      <c r="AH66">
        <v>0.43</v>
      </c>
      <c r="AI66">
        <v>0.68</v>
      </c>
      <c r="AJ66">
        <v>0.46</v>
      </c>
      <c r="AK66">
        <v>0.36</v>
      </c>
      <c r="AL66">
        <v>0.43</v>
      </c>
      <c r="AM66">
        <v>0</v>
      </c>
      <c r="AN66">
        <v>2.88</v>
      </c>
      <c r="AO66">
        <v>1.39</v>
      </c>
      <c r="AP66">
        <v>1.81</v>
      </c>
      <c r="AQ66">
        <v>0.28000000000000003</v>
      </c>
      <c r="AR66">
        <v>4.57</v>
      </c>
      <c r="AS66">
        <v>1.94</v>
      </c>
      <c r="AT66">
        <v>248.71</v>
      </c>
      <c r="AU66">
        <v>50</v>
      </c>
      <c r="AV66">
        <v>1.61</v>
      </c>
      <c r="AW66">
        <v>5.16</v>
      </c>
      <c r="AX66">
        <v>41.58</v>
      </c>
      <c r="AY66">
        <v>30</v>
      </c>
      <c r="AZ66">
        <v>45</v>
      </c>
      <c r="BA66">
        <v>0</v>
      </c>
      <c r="BB66">
        <v>55</v>
      </c>
      <c r="BC66">
        <v>35</v>
      </c>
      <c r="BD66">
        <v>15</v>
      </c>
      <c r="BE66">
        <v>35</v>
      </c>
      <c r="BF66">
        <v>108.12</v>
      </c>
      <c r="BG66">
        <v>115.16</v>
      </c>
      <c r="BH66">
        <v>50.23</v>
      </c>
      <c r="BI66">
        <v>24.01</v>
      </c>
    </row>
    <row r="67" spans="7:61">
      <c r="G67" t="s">
        <v>109</v>
      </c>
      <c r="H67" s="115">
        <v>68.710000000000008</v>
      </c>
      <c r="I67" s="88">
        <v>0.73</v>
      </c>
      <c r="J67" s="88">
        <v>1.75</v>
      </c>
      <c r="K67" s="88">
        <v>121.02</v>
      </c>
      <c r="L67" s="88">
        <v>0</v>
      </c>
      <c r="M67" s="116">
        <v>0</v>
      </c>
      <c r="N67" s="115">
        <v>443.41</v>
      </c>
      <c r="O67" s="88">
        <v>348.44</v>
      </c>
      <c r="P67" s="88">
        <v>0</v>
      </c>
      <c r="Q67" s="88">
        <v>0</v>
      </c>
      <c r="R67" s="88">
        <v>0</v>
      </c>
      <c r="S67" s="116">
        <v>0</v>
      </c>
      <c r="W67">
        <v>0.44</v>
      </c>
      <c r="X67">
        <v>0.77</v>
      </c>
      <c r="Y67">
        <v>0.28999999999999998</v>
      </c>
      <c r="Z67">
        <v>0.35</v>
      </c>
      <c r="AA67">
        <v>0.46</v>
      </c>
      <c r="AB67">
        <v>0.92</v>
      </c>
      <c r="AC67">
        <v>0.48</v>
      </c>
      <c r="AD67">
        <v>0.44</v>
      </c>
      <c r="AE67">
        <v>0</v>
      </c>
      <c r="AF67">
        <v>0</v>
      </c>
      <c r="AG67">
        <v>19.21</v>
      </c>
      <c r="AH67">
        <v>0.43</v>
      </c>
      <c r="AI67">
        <v>0.68</v>
      </c>
      <c r="AJ67">
        <v>0.46</v>
      </c>
      <c r="AK67">
        <v>0.36</v>
      </c>
      <c r="AL67">
        <v>0.43</v>
      </c>
      <c r="AM67">
        <v>121.02</v>
      </c>
      <c r="AN67">
        <v>2.88</v>
      </c>
      <c r="AO67">
        <v>1.39</v>
      </c>
      <c r="AP67">
        <v>0</v>
      </c>
      <c r="AQ67">
        <v>0.28000000000000003</v>
      </c>
      <c r="AR67">
        <v>4.57</v>
      </c>
      <c r="AS67">
        <v>1.94</v>
      </c>
      <c r="AT67">
        <v>248.71</v>
      </c>
      <c r="AU67">
        <v>50</v>
      </c>
      <c r="AV67">
        <v>1.61</v>
      </c>
      <c r="AW67">
        <v>5.16</v>
      </c>
      <c r="AX67">
        <v>41.58</v>
      </c>
      <c r="AY67">
        <v>30</v>
      </c>
      <c r="AZ67">
        <v>45</v>
      </c>
      <c r="BA67">
        <v>0</v>
      </c>
      <c r="BB67">
        <v>55</v>
      </c>
      <c r="BC67">
        <v>35</v>
      </c>
      <c r="BD67">
        <v>15</v>
      </c>
      <c r="BE67">
        <v>35</v>
      </c>
      <c r="BF67">
        <v>108.12</v>
      </c>
      <c r="BG67">
        <v>115.16</v>
      </c>
      <c r="BH67">
        <v>40.92</v>
      </c>
      <c r="BI67">
        <v>0</v>
      </c>
    </row>
    <row r="68" spans="7:61">
      <c r="G68" t="s">
        <v>110</v>
      </c>
      <c r="H68" s="115">
        <v>57.660000000000004</v>
      </c>
      <c r="I68" s="88">
        <v>0.73</v>
      </c>
      <c r="J68" s="88">
        <v>1.75</v>
      </c>
      <c r="K68" s="88">
        <v>121.02</v>
      </c>
      <c r="L68" s="88">
        <v>0</v>
      </c>
      <c r="M68" s="116">
        <v>0</v>
      </c>
      <c r="N68" s="115">
        <v>443.41</v>
      </c>
      <c r="O68" s="88">
        <v>348.44</v>
      </c>
      <c r="P68" s="88">
        <v>0</v>
      </c>
      <c r="Q68" s="88">
        <v>0</v>
      </c>
      <c r="R68" s="88">
        <v>0</v>
      </c>
      <c r="S68" s="116">
        <v>0</v>
      </c>
      <c r="W68">
        <v>0.44</v>
      </c>
      <c r="X68">
        <v>0.77</v>
      </c>
      <c r="Y68">
        <v>0.28999999999999998</v>
      </c>
      <c r="Z68">
        <v>0.35</v>
      </c>
      <c r="AA68">
        <v>0.46</v>
      </c>
      <c r="AB68">
        <v>0.92</v>
      </c>
      <c r="AC68">
        <v>0.48</v>
      </c>
      <c r="AD68">
        <v>0.44</v>
      </c>
      <c r="AE68">
        <v>0</v>
      </c>
      <c r="AF68">
        <v>0</v>
      </c>
      <c r="AG68">
        <v>19.21</v>
      </c>
      <c r="AH68">
        <v>0.43</v>
      </c>
      <c r="AI68">
        <v>0.68</v>
      </c>
      <c r="AJ68">
        <v>0.46</v>
      </c>
      <c r="AK68">
        <v>0.36</v>
      </c>
      <c r="AL68">
        <v>0.43</v>
      </c>
      <c r="AM68">
        <v>121.02</v>
      </c>
      <c r="AN68">
        <v>2.88</v>
      </c>
      <c r="AO68">
        <v>1.39</v>
      </c>
      <c r="AP68">
        <v>0</v>
      </c>
      <c r="AQ68">
        <v>0.28000000000000003</v>
      </c>
      <c r="AR68">
        <v>4.57</v>
      </c>
      <c r="AS68">
        <v>1.94</v>
      </c>
      <c r="AT68">
        <v>248.71</v>
      </c>
      <c r="AU68">
        <v>50</v>
      </c>
      <c r="AV68">
        <v>1.61</v>
      </c>
      <c r="AW68">
        <v>5.16</v>
      </c>
      <c r="AX68">
        <v>41.58</v>
      </c>
      <c r="AY68">
        <v>30</v>
      </c>
      <c r="AZ68">
        <v>45</v>
      </c>
      <c r="BA68">
        <v>0</v>
      </c>
      <c r="BB68">
        <v>55</v>
      </c>
      <c r="BC68">
        <v>35</v>
      </c>
      <c r="BD68">
        <v>15</v>
      </c>
      <c r="BE68">
        <v>35</v>
      </c>
      <c r="BF68">
        <v>108.12</v>
      </c>
      <c r="BG68">
        <v>115.16</v>
      </c>
      <c r="BH68">
        <v>29.87</v>
      </c>
      <c r="BI68">
        <v>0</v>
      </c>
    </row>
    <row r="69" spans="7:61">
      <c r="G69" t="s">
        <v>111</v>
      </c>
      <c r="H69" s="115">
        <v>77.06</v>
      </c>
      <c r="I69" s="88">
        <v>0.73</v>
      </c>
      <c r="J69" s="88">
        <v>1.75</v>
      </c>
      <c r="K69" s="88">
        <v>121.02</v>
      </c>
      <c r="L69" s="88">
        <v>0</v>
      </c>
      <c r="M69" s="116">
        <v>0</v>
      </c>
      <c r="N69" s="115">
        <v>443.41</v>
      </c>
      <c r="O69" s="88">
        <v>348.44</v>
      </c>
      <c r="P69" s="88">
        <v>0</v>
      </c>
      <c r="Q69" s="88">
        <v>0</v>
      </c>
      <c r="R69" s="88">
        <v>0</v>
      </c>
      <c r="S69" s="116">
        <v>0</v>
      </c>
      <c r="W69">
        <v>0.44</v>
      </c>
      <c r="X69">
        <v>0.77</v>
      </c>
      <c r="Y69">
        <v>0.28999999999999998</v>
      </c>
      <c r="Z69">
        <v>0.35</v>
      </c>
      <c r="AA69">
        <v>0.46</v>
      </c>
      <c r="AB69">
        <v>0.92</v>
      </c>
      <c r="AC69">
        <v>0.48</v>
      </c>
      <c r="AD69">
        <v>0.44</v>
      </c>
      <c r="AE69">
        <v>0</v>
      </c>
      <c r="AF69">
        <v>27.85</v>
      </c>
      <c r="AG69">
        <v>19.21</v>
      </c>
      <c r="AH69">
        <v>0.43</v>
      </c>
      <c r="AI69">
        <v>0.68</v>
      </c>
      <c r="AJ69">
        <v>0.46</v>
      </c>
      <c r="AK69">
        <v>0.36</v>
      </c>
      <c r="AL69">
        <v>0.43</v>
      </c>
      <c r="AM69">
        <v>121.02</v>
      </c>
      <c r="AN69">
        <v>2.88</v>
      </c>
      <c r="AO69">
        <v>1.39</v>
      </c>
      <c r="AP69">
        <v>0</v>
      </c>
      <c r="AQ69">
        <v>0.28000000000000003</v>
      </c>
      <c r="AR69">
        <v>4.57</v>
      </c>
      <c r="AS69">
        <v>1.94</v>
      </c>
      <c r="AT69">
        <v>248.71</v>
      </c>
      <c r="AU69">
        <v>50</v>
      </c>
      <c r="AV69">
        <v>1.61</v>
      </c>
      <c r="AW69">
        <v>5.16</v>
      </c>
      <c r="AX69">
        <v>41.58</v>
      </c>
      <c r="AY69">
        <v>30</v>
      </c>
      <c r="AZ69">
        <v>45</v>
      </c>
      <c r="BA69">
        <v>0</v>
      </c>
      <c r="BB69">
        <v>55</v>
      </c>
      <c r="BC69">
        <v>35</v>
      </c>
      <c r="BD69">
        <v>15</v>
      </c>
      <c r="BE69">
        <v>35</v>
      </c>
      <c r="BF69">
        <v>108.12</v>
      </c>
      <c r="BG69">
        <v>115.16</v>
      </c>
      <c r="BH69">
        <v>21.42</v>
      </c>
      <c r="BI69">
        <v>0</v>
      </c>
    </row>
    <row r="70" spans="7:61">
      <c r="G70" t="s">
        <v>112</v>
      </c>
      <c r="H70" s="115">
        <v>73.22</v>
      </c>
      <c r="I70" s="88">
        <v>0.73</v>
      </c>
      <c r="J70" s="88">
        <v>1.75</v>
      </c>
      <c r="K70" s="88">
        <v>121.02</v>
      </c>
      <c r="L70" s="88">
        <v>0</v>
      </c>
      <c r="M70" s="116">
        <v>0</v>
      </c>
      <c r="N70" s="115">
        <v>443.41</v>
      </c>
      <c r="O70" s="88">
        <v>348.44</v>
      </c>
      <c r="P70" s="88">
        <v>0</v>
      </c>
      <c r="Q70" s="88">
        <v>0</v>
      </c>
      <c r="R70" s="88">
        <v>0</v>
      </c>
      <c r="S70" s="116">
        <v>0</v>
      </c>
      <c r="W70">
        <v>0.44</v>
      </c>
      <c r="X70">
        <v>0.77</v>
      </c>
      <c r="Y70">
        <v>0.28999999999999998</v>
      </c>
      <c r="Z70">
        <v>0.35</v>
      </c>
      <c r="AA70">
        <v>0.46</v>
      </c>
      <c r="AB70">
        <v>0.92</v>
      </c>
      <c r="AC70">
        <v>0.48</v>
      </c>
      <c r="AD70">
        <v>0.44</v>
      </c>
      <c r="AE70">
        <v>0</v>
      </c>
      <c r="AF70">
        <v>27.85</v>
      </c>
      <c r="AG70">
        <v>19.21</v>
      </c>
      <c r="AH70">
        <v>0.43</v>
      </c>
      <c r="AI70">
        <v>0.68</v>
      </c>
      <c r="AJ70">
        <v>0.46</v>
      </c>
      <c r="AK70">
        <v>0.36</v>
      </c>
      <c r="AL70">
        <v>0.43</v>
      </c>
      <c r="AM70">
        <v>121.02</v>
      </c>
      <c r="AN70">
        <v>2.88</v>
      </c>
      <c r="AO70">
        <v>1.39</v>
      </c>
      <c r="AP70">
        <v>0</v>
      </c>
      <c r="AQ70">
        <v>0.28000000000000003</v>
      </c>
      <c r="AR70">
        <v>4.57</v>
      </c>
      <c r="AS70">
        <v>1.94</v>
      </c>
      <c r="AT70">
        <v>248.71</v>
      </c>
      <c r="AU70">
        <v>50</v>
      </c>
      <c r="AV70">
        <v>1.61</v>
      </c>
      <c r="AW70">
        <v>5.16</v>
      </c>
      <c r="AX70">
        <v>41.58</v>
      </c>
      <c r="AY70">
        <v>30</v>
      </c>
      <c r="AZ70">
        <v>45</v>
      </c>
      <c r="BA70">
        <v>0</v>
      </c>
      <c r="BB70">
        <v>55</v>
      </c>
      <c r="BC70">
        <v>35</v>
      </c>
      <c r="BD70">
        <v>15</v>
      </c>
      <c r="BE70">
        <v>35</v>
      </c>
      <c r="BF70">
        <v>108.12</v>
      </c>
      <c r="BG70">
        <v>115.16</v>
      </c>
      <c r="BH70">
        <v>17.579999999999998</v>
      </c>
      <c r="BI70">
        <v>0</v>
      </c>
    </row>
    <row r="71" spans="7:61">
      <c r="G71" t="s">
        <v>113</v>
      </c>
      <c r="H71" s="115">
        <v>70.050000000000011</v>
      </c>
      <c r="I71" s="88">
        <v>0.73</v>
      </c>
      <c r="J71" s="88">
        <v>1.75</v>
      </c>
      <c r="K71" s="88">
        <v>121.02</v>
      </c>
      <c r="L71" s="88">
        <v>0</v>
      </c>
      <c r="M71" s="116">
        <v>0</v>
      </c>
      <c r="N71" s="115">
        <v>443.41</v>
      </c>
      <c r="O71" s="88">
        <v>293.23</v>
      </c>
      <c r="P71" s="88">
        <v>0</v>
      </c>
      <c r="Q71" s="88">
        <v>0</v>
      </c>
      <c r="R71" s="88">
        <v>0</v>
      </c>
      <c r="S71" s="116">
        <v>0</v>
      </c>
      <c r="W71">
        <v>0.44</v>
      </c>
      <c r="X71">
        <v>0.77</v>
      </c>
      <c r="Y71">
        <v>0.28999999999999998</v>
      </c>
      <c r="Z71">
        <v>0.35</v>
      </c>
      <c r="AA71">
        <v>0.46</v>
      </c>
      <c r="AB71">
        <v>0.92</v>
      </c>
      <c r="AC71">
        <v>0.48</v>
      </c>
      <c r="AD71">
        <v>0.44</v>
      </c>
      <c r="AE71">
        <v>0</v>
      </c>
      <c r="AF71">
        <v>27.85</v>
      </c>
      <c r="AG71">
        <v>20.170000000000002</v>
      </c>
      <c r="AH71">
        <v>0.43</v>
      </c>
      <c r="AI71">
        <v>0.68</v>
      </c>
      <c r="AJ71">
        <v>0.46</v>
      </c>
      <c r="AK71">
        <v>0.36</v>
      </c>
      <c r="AL71">
        <v>0.43</v>
      </c>
      <c r="AM71">
        <v>121.02</v>
      </c>
      <c r="AN71">
        <v>2.88</v>
      </c>
      <c r="AO71">
        <v>1.39</v>
      </c>
      <c r="AP71">
        <v>0</v>
      </c>
      <c r="AQ71">
        <v>0.28000000000000003</v>
      </c>
      <c r="AR71">
        <v>4.57</v>
      </c>
      <c r="AS71">
        <v>1.94</v>
      </c>
      <c r="AT71">
        <v>248.71</v>
      </c>
      <c r="AU71">
        <v>50</v>
      </c>
      <c r="AV71">
        <v>1.61</v>
      </c>
      <c r="AW71">
        <v>4.95</v>
      </c>
      <c r="AX71">
        <v>41.58</v>
      </c>
      <c r="AY71">
        <v>30</v>
      </c>
      <c r="AZ71">
        <v>45</v>
      </c>
      <c r="BA71">
        <v>0</v>
      </c>
      <c r="BB71">
        <v>0</v>
      </c>
      <c r="BC71">
        <v>35</v>
      </c>
      <c r="BD71">
        <v>15</v>
      </c>
      <c r="BE71">
        <v>35</v>
      </c>
      <c r="BF71">
        <v>108.12</v>
      </c>
      <c r="BG71">
        <v>115.16</v>
      </c>
      <c r="BH71">
        <v>13.45</v>
      </c>
      <c r="BI71">
        <v>0</v>
      </c>
    </row>
    <row r="72" spans="7:61">
      <c r="G72" t="s">
        <v>114</v>
      </c>
      <c r="H72" s="115">
        <v>67.360000000000014</v>
      </c>
      <c r="I72" s="88">
        <v>0.73</v>
      </c>
      <c r="J72" s="88">
        <v>1.75</v>
      </c>
      <c r="K72" s="88">
        <v>121.02</v>
      </c>
      <c r="L72" s="88">
        <v>0</v>
      </c>
      <c r="M72" s="116">
        <v>0</v>
      </c>
      <c r="N72" s="115">
        <v>443.41</v>
      </c>
      <c r="O72" s="88">
        <v>293.23</v>
      </c>
      <c r="P72" s="88">
        <v>0</v>
      </c>
      <c r="Q72" s="88">
        <v>0</v>
      </c>
      <c r="R72" s="88">
        <v>0</v>
      </c>
      <c r="S72" s="116">
        <v>0</v>
      </c>
      <c r="W72">
        <v>0.44</v>
      </c>
      <c r="X72">
        <v>0.77</v>
      </c>
      <c r="Y72">
        <v>0.28999999999999998</v>
      </c>
      <c r="Z72">
        <v>0.35</v>
      </c>
      <c r="AA72">
        <v>0.46</v>
      </c>
      <c r="AB72">
        <v>0.92</v>
      </c>
      <c r="AC72">
        <v>0.48</v>
      </c>
      <c r="AD72">
        <v>0.44</v>
      </c>
      <c r="AE72">
        <v>0</v>
      </c>
      <c r="AF72">
        <v>27.85</v>
      </c>
      <c r="AG72">
        <v>20.170000000000002</v>
      </c>
      <c r="AH72">
        <v>0.43</v>
      </c>
      <c r="AI72">
        <v>0.68</v>
      </c>
      <c r="AJ72">
        <v>0.46</v>
      </c>
      <c r="AK72">
        <v>0.36</v>
      </c>
      <c r="AL72">
        <v>0.43</v>
      </c>
      <c r="AM72">
        <v>121.02</v>
      </c>
      <c r="AN72">
        <v>2.88</v>
      </c>
      <c r="AO72">
        <v>1.39</v>
      </c>
      <c r="AP72">
        <v>0</v>
      </c>
      <c r="AQ72">
        <v>0.28000000000000003</v>
      </c>
      <c r="AR72">
        <v>4.57</v>
      </c>
      <c r="AS72">
        <v>1.94</v>
      </c>
      <c r="AT72">
        <v>248.71</v>
      </c>
      <c r="AU72">
        <v>50</v>
      </c>
      <c r="AV72">
        <v>1.61</v>
      </c>
      <c r="AW72">
        <v>4.95</v>
      </c>
      <c r="AX72">
        <v>41.58</v>
      </c>
      <c r="AY72">
        <v>30</v>
      </c>
      <c r="AZ72">
        <v>45</v>
      </c>
      <c r="BA72">
        <v>0</v>
      </c>
      <c r="BB72">
        <v>0</v>
      </c>
      <c r="BC72">
        <v>35</v>
      </c>
      <c r="BD72">
        <v>15</v>
      </c>
      <c r="BE72">
        <v>35</v>
      </c>
      <c r="BF72">
        <v>108.12</v>
      </c>
      <c r="BG72">
        <v>115.16</v>
      </c>
      <c r="BH72">
        <v>10.76</v>
      </c>
      <c r="BI72">
        <v>0</v>
      </c>
    </row>
    <row r="73" spans="7:61">
      <c r="G73" t="s">
        <v>115</v>
      </c>
      <c r="H73" s="115">
        <v>64.960000000000008</v>
      </c>
      <c r="I73" s="88">
        <v>0.73</v>
      </c>
      <c r="J73" s="88">
        <v>1.75</v>
      </c>
      <c r="K73" s="88">
        <v>121.02</v>
      </c>
      <c r="L73" s="88">
        <v>0</v>
      </c>
      <c r="M73" s="116">
        <v>0</v>
      </c>
      <c r="N73" s="115">
        <v>443.41</v>
      </c>
      <c r="O73" s="88">
        <v>293.23</v>
      </c>
      <c r="P73" s="88">
        <v>0</v>
      </c>
      <c r="Q73" s="88">
        <v>0</v>
      </c>
      <c r="R73" s="88">
        <v>0</v>
      </c>
      <c r="S73" s="116">
        <v>0</v>
      </c>
      <c r="W73">
        <v>0.44</v>
      </c>
      <c r="X73">
        <v>0.77</v>
      </c>
      <c r="Y73">
        <v>0.28999999999999998</v>
      </c>
      <c r="Z73">
        <v>0.35</v>
      </c>
      <c r="AA73">
        <v>0.46</v>
      </c>
      <c r="AB73">
        <v>0.92</v>
      </c>
      <c r="AC73">
        <v>0.48</v>
      </c>
      <c r="AD73">
        <v>0.44</v>
      </c>
      <c r="AE73">
        <v>0</v>
      </c>
      <c r="AF73">
        <v>27.85</v>
      </c>
      <c r="AG73">
        <v>20.170000000000002</v>
      </c>
      <c r="AH73">
        <v>0.43</v>
      </c>
      <c r="AI73">
        <v>0.68</v>
      </c>
      <c r="AJ73">
        <v>0.46</v>
      </c>
      <c r="AK73">
        <v>0.36</v>
      </c>
      <c r="AL73">
        <v>0.43</v>
      </c>
      <c r="AM73">
        <v>121.02</v>
      </c>
      <c r="AN73">
        <v>2.88</v>
      </c>
      <c r="AO73">
        <v>1.39</v>
      </c>
      <c r="AP73">
        <v>0</v>
      </c>
      <c r="AQ73">
        <v>0.28000000000000003</v>
      </c>
      <c r="AR73">
        <v>4.57</v>
      </c>
      <c r="AS73">
        <v>1.94</v>
      </c>
      <c r="AT73">
        <v>248.71</v>
      </c>
      <c r="AU73">
        <v>50</v>
      </c>
      <c r="AV73">
        <v>1.61</v>
      </c>
      <c r="AW73">
        <v>4.95</v>
      </c>
      <c r="AX73">
        <v>41.58</v>
      </c>
      <c r="AY73">
        <v>30</v>
      </c>
      <c r="AZ73">
        <v>45</v>
      </c>
      <c r="BA73">
        <v>0</v>
      </c>
      <c r="BB73">
        <v>0</v>
      </c>
      <c r="BC73">
        <v>35</v>
      </c>
      <c r="BD73">
        <v>15</v>
      </c>
      <c r="BE73">
        <v>35</v>
      </c>
      <c r="BF73">
        <v>108.12</v>
      </c>
      <c r="BG73">
        <v>115.16</v>
      </c>
      <c r="BH73">
        <v>8.36</v>
      </c>
      <c r="BI73">
        <v>0</v>
      </c>
    </row>
    <row r="74" spans="7:61">
      <c r="G74" t="s">
        <v>116</v>
      </c>
      <c r="H74" s="115">
        <v>59.480000000000011</v>
      </c>
      <c r="I74" s="88">
        <v>0.73</v>
      </c>
      <c r="J74" s="88">
        <v>1.75</v>
      </c>
      <c r="K74" s="88">
        <v>121.02</v>
      </c>
      <c r="L74" s="88">
        <v>0</v>
      </c>
      <c r="M74" s="116">
        <v>0</v>
      </c>
      <c r="N74" s="115">
        <v>443.41</v>
      </c>
      <c r="O74" s="88">
        <v>293.23</v>
      </c>
      <c r="P74" s="88">
        <v>0</v>
      </c>
      <c r="Q74" s="88">
        <v>0</v>
      </c>
      <c r="R74" s="88">
        <v>0</v>
      </c>
      <c r="S74" s="116">
        <v>0</v>
      </c>
      <c r="W74">
        <v>0.44</v>
      </c>
      <c r="X74">
        <v>0.77</v>
      </c>
      <c r="Y74">
        <v>0.28999999999999998</v>
      </c>
      <c r="Z74">
        <v>0.35</v>
      </c>
      <c r="AA74">
        <v>0.46</v>
      </c>
      <c r="AB74">
        <v>0.92</v>
      </c>
      <c r="AC74">
        <v>0.48</v>
      </c>
      <c r="AD74">
        <v>0.44</v>
      </c>
      <c r="AE74">
        <v>0</v>
      </c>
      <c r="AF74">
        <v>27.85</v>
      </c>
      <c r="AG74">
        <v>20.170000000000002</v>
      </c>
      <c r="AH74">
        <v>0.43</v>
      </c>
      <c r="AI74">
        <v>0.68</v>
      </c>
      <c r="AJ74">
        <v>0.46</v>
      </c>
      <c r="AK74">
        <v>0.36</v>
      </c>
      <c r="AL74">
        <v>0.43</v>
      </c>
      <c r="AM74">
        <v>121.02</v>
      </c>
      <c r="AN74">
        <v>2.88</v>
      </c>
      <c r="AO74">
        <v>1.39</v>
      </c>
      <c r="AP74">
        <v>0</v>
      </c>
      <c r="AQ74">
        <v>0.28000000000000003</v>
      </c>
      <c r="AR74">
        <v>4.57</v>
      </c>
      <c r="AS74">
        <v>1.94</v>
      </c>
      <c r="AT74">
        <v>248.71</v>
      </c>
      <c r="AU74">
        <v>50</v>
      </c>
      <c r="AV74">
        <v>1.61</v>
      </c>
      <c r="AW74">
        <v>4.95</v>
      </c>
      <c r="AX74">
        <v>41.58</v>
      </c>
      <c r="AY74">
        <v>30</v>
      </c>
      <c r="AZ74">
        <v>45</v>
      </c>
      <c r="BA74">
        <v>0</v>
      </c>
      <c r="BB74">
        <v>0</v>
      </c>
      <c r="BC74">
        <v>35</v>
      </c>
      <c r="BD74">
        <v>15</v>
      </c>
      <c r="BE74">
        <v>35</v>
      </c>
      <c r="BF74">
        <v>108.12</v>
      </c>
      <c r="BG74">
        <v>115.16</v>
      </c>
      <c r="BH74">
        <v>2.88</v>
      </c>
      <c r="BI74">
        <v>0</v>
      </c>
    </row>
    <row r="75" spans="7:61">
      <c r="G75" t="s">
        <v>117</v>
      </c>
      <c r="H75" s="115">
        <v>88.010000000000019</v>
      </c>
      <c r="I75" s="88">
        <v>0.73</v>
      </c>
      <c r="J75" s="88">
        <v>1.75</v>
      </c>
      <c r="K75" s="88">
        <v>121.02</v>
      </c>
      <c r="L75" s="88">
        <v>0</v>
      </c>
      <c r="M75" s="116">
        <v>0</v>
      </c>
      <c r="N75" s="115">
        <v>194.7</v>
      </c>
      <c r="O75" s="88">
        <v>322.96000000000004</v>
      </c>
      <c r="P75" s="88">
        <v>0</v>
      </c>
      <c r="Q75" s="88">
        <v>0</v>
      </c>
      <c r="R75" s="88">
        <v>0</v>
      </c>
      <c r="S75" s="116">
        <v>0</v>
      </c>
      <c r="W75">
        <v>0.44</v>
      </c>
      <c r="X75">
        <v>0.77</v>
      </c>
      <c r="Y75">
        <v>0.28999999999999998</v>
      </c>
      <c r="Z75">
        <v>0.35</v>
      </c>
      <c r="AA75">
        <v>0.46</v>
      </c>
      <c r="AB75">
        <v>0.92</v>
      </c>
      <c r="AC75">
        <v>0.48</v>
      </c>
      <c r="AD75">
        <v>0.44</v>
      </c>
      <c r="AE75">
        <v>0</v>
      </c>
      <c r="AF75">
        <v>58.59</v>
      </c>
      <c r="AG75">
        <v>20.170000000000002</v>
      </c>
      <c r="AH75">
        <v>0.43</v>
      </c>
      <c r="AI75">
        <v>0.68</v>
      </c>
      <c r="AJ75">
        <v>0.46</v>
      </c>
      <c r="AK75">
        <v>0.36</v>
      </c>
      <c r="AL75">
        <v>0.43</v>
      </c>
      <c r="AM75">
        <v>121.02</v>
      </c>
      <c r="AN75">
        <v>2.88</v>
      </c>
      <c r="AO75">
        <v>1.39</v>
      </c>
      <c r="AP75">
        <v>0</v>
      </c>
      <c r="AQ75">
        <v>0.28000000000000003</v>
      </c>
      <c r="AR75">
        <v>4.3</v>
      </c>
      <c r="AS75">
        <v>1.94</v>
      </c>
      <c r="AT75">
        <v>0</v>
      </c>
      <c r="AU75">
        <v>50</v>
      </c>
      <c r="AV75">
        <v>1.61</v>
      </c>
      <c r="AW75">
        <v>4.95</v>
      </c>
      <c r="AX75">
        <v>41.58</v>
      </c>
      <c r="AY75">
        <v>30</v>
      </c>
      <c r="AZ75">
        <v>45</v>
      </c>
      <c r="BA75">
        <v>30</v>
      </c>
      <c r="BB75">
        <v>0</v>
      </c>
      <c r="BC75">
        <v>35</v>
      </c>
      <c r="BD75">
        <v>15</v>
      </c>
      <c r="BE75">
        <v>35</v>
      </c>
      <c r="BF75">
        <v>108.12</v>
      </c>
      <c r="BG75">
        <v>115.16</v>
      </c>
      <c r="BH75">
        <v>0.67</v>
      </c>
      <c r="BI75">
        <v>0</v>
      </c>
    </row>
    <row r="76" spans="7:61">
      <c r="G76" t="s">
        <v>118</v>
      </c>
      <c r="H76" s="115">
        <v>87.340000000000018</v>
      </c>
      <c r="I76" s="88">
        <v>0.73</v>
      </c>
      <c r="J76" s="88">
        <v>1.75</v>
      </c>
      <c r="K76" s="88">
        <v>121.02</v>
      </c>
      <c r="L76" s="88">
        <v>0</v>
      </c>
      <c r="M76" s="116">
        <v>0</v>
      </c>
      <c r="N76" s="115">
        <v>194.7</v>
      </c>
      <c r="O76" s="88">
        <v>322.96000000000004</v>
      </c>
      <c r="P76" s="88">
        <v>0</v>
      </c>
      <c r="Q76" s="88">
        <v>0</v>
      </c>
      <c r="R76" s="88">
        <v>0</v>
      </c>
      <c r="S76" s="116">
        <v>0</v>
      </c>
      <c r="W76">
        <v>0.44</v>
      </c>
      <c r="X76">
        <v>0.77</v>
      </c>
      <c r="Y76">
        <v>0.28999999999999998</v>
      </c>
      <c r="Z76">
        <v>0.35</v>
      </c>
      <c r="AA76">
        <v>0.46</v>
      </c>
      <c r="AB76">
        <v>0.92</v>
      </c>
      <c r="AC76">
        <v>0.48</v>
      </c>
      <c r="AD76">
        <v>0.44</v>
      </c>
      <c r="AE76">
        <v>0</v>
      </c>
      <c r="AF76">
        <v>58.59</v>
      </c>
      <c r="AG76">
        <v>20.170000000000002</v>
      </c>
      <c r="AH76">
        <v>0.43</v>
      </c>
      <c r="AI76">
        <v>0.68</v>
      </c>
      <c r="AJ76">
        <v>0.46</v>
      </c>
      <c r="AK76">
        <v>0.36</v>
      </c>
      <c r="AL76">
        <v>0.43</v>
      </c>
      <c r="AM76">
        <v>121.02</v>
      </c>
      <c r="AN76">
        <v>2.88</v>
      </c>
      <c r="AO76">
        <v>1.39</v>
      </c>
      <c r="AP76">
        <v>0</v>
      </c>
      <c r="AQ76">
        <v>0.28000000000000003</v>
      </c>
      <c r="AR76">
        <v>4.3</v>
      </c>
      <c r="AS76">
        <v>1.94</v>
      </c>
      <c r="AT76">
        <v>0</v>
      </c>
      <c r="AU76">
        <v>50</v>
      </c>
      <c r="AV76">
        <v>1.61</v>
      </c>
      <c r="AW76">
        <v>4.95</v>
      </c>
      <c r="AX76">
        <v>41.58</v>
      </c>
      <c r="AY76">
        <v>30</v>
      </c>
      <c r="AZ76">
        <v>45</v>
      </c>
      <c r="BA76">
        <v>30</v>
      </c>
      <c r="BB76">
        <v>0</v>
      </c>
      <c r="BC76">
        <v>35</v>
      </c>
      <c r="BD76">
        <v>15</v>
      </c>
      <c r="BE76">
        <v>35</v>
      </c>
      <c r="BF76">
        <v>108.12</v>
      </c>
      <c r="BG76">
        <v>115.16</v>
      </c>
      <c r="BH76">
        <v>0</v>
      </c>
      <c r="BI76">
        <v>0</v>
      </c>
    </row>
    <row r="77" spans="7:61">
      <c r="G77" t="s">
        <v>119</v>
      </c>
      <c r="H77" s="115">
        <v>87.340000000000018</v>
      </c>
      <c r="I77" s="88">
        <v>0.73</v>
      </c>
      <c r="J77" s="88">
        <v>1.75</v>
      </c>
      <c r="K77" s="88">
        <v>121.02</v>
      </c>
      <c r="L77" s="88">
        <v>0</v>
      </c>
      <c r="M77" s="116">
        <v>0</v>
      </c>
      <c r="N77" s="115">
        <v>194.7</v>
      </c>
      <c r="O77" s="88">
        <v>322.96000000000004</v>
      </c>
      <c r="P77" s="88">
        <v>0</v>
      </c>
      <c r="Q77" s="88">
        <v>0</v>
      </c>
      <c r="R77" s="88">
        <v>0</v>
      </c>
      <c r="S77" s="116">
        <v>0</v>
      </c>
      <c r="W77">
        <v>0.44</v>
      </c>
      <c r="X77">
        <v>0.77</v>
      </c>
      <c r="Y77">
        <v>0.28999999999999998</v>
      </c>
      <c r="Z77">
        <v>0.35</v>
      </c>
      <c r="AA77">
        <v>0.46</v>
      </c>
      <c r="AB77">
        <v>0.92</v>
      </c>
      <c r="AC77">
        <v>0.48</v>
      </c>
      <c r="AD77">
        <v>0.44</v>
      </c>
      <c r="AE77">
        <v>0</v>
      </c>
      <c r="AF77">
        <v>58.59</v>
      </c>
      <c r="AG77">
        <v>20.170000000000002</v>
      </c>
      <c r="AH77">
        <v>0.43</v>
      </c>
      <c r="AI77">
        <v>0.68</v>
      </c>
      <c r="AJ77">
        <v>0.46</v>
      </c>
      <c r="AK77">
        <v>0.36</v>
      </c>
      <c r="AL77">
        <v>0.43</v>
      </c>
      <c r="AM77">
        <v>121.02</v>
      </c>
      <c r="AN77">
        <v>2.88</v>
      </c>
      <c r="AO77">
        <v>1.39</v>
      </c>
      <c r="AP77">
        <v>0</v>
      </c>
      <c r="AQ77">
        <v>0.28000000000000003</v>
      </c>
      <c r="AR77">
        <v>4.3</v>
      </c>
      <c r="AS77">
        <v>1.94</v>
      </c>
      <c r="AT77">
        <v>0</v>
      </c>
      <c r="AU77">
        <v>50</v>
      </c>
      <c r="AV77">
        <v>1.61</v>
      </c>
      <c r="AW77">
        <v>4.95</v>
      </c>
      <c r="AX77">
        <v>41.58</v>
      </c>
      <c r="AY77">
        <v>30</v>
      </c>
      <c r="AZ77">
        <v>45</v>
      </c>
      <c r="BA77">
        <v>30</v>
      </c>
      <c r="BB77">
        <v>0</v>
      </c>
      <c r="BC77">
        <v>35</v>
      </c>
      <c r="BD77">
        <v>15</v>
      </c>
      <c r="BE77">
        <v>35</v>
      </c>
      <c r="BF77">
        <v>108.12</v>
      </c>
      <c r="BG77">
        <v>115.16</v>
      </c>
      <c r="BH77">
        <v>0</v>
      </c>
      <c r="BI77">
        <v>0</v>
      </c>
    </row>
    <row r="78" spans="7:61">
      <c r="G78" t="s">
        <v>120</v>
      </c>
      <c r="H78" s="115">
        <v>87.340000000000018</v>
      </c>
      <c r="I78" s="88">
        <v>0.73</v>
      </c>
      <c r="J78" s="88">
        <v>1.75</v>
      </c>
      <c r="K78" s="88">
        <v>121.02</v>
      </c>
      <c r="L78" s="88">
        <v>0</v>
      </c>
      <c r="M78" s="116">
        <v>0</v>
      </c>
      <c r="N78" s="115">
        <v>194.7</v>
      </c>
      <c r="O78" s="88">
        <v>322.96000000000004</v>
      </c>
      <c r="P78" s="88">
        <v>0</v>
      </c>
      <c r="Q78" s="88">
        <v>0</v>
      </c>
      <c r="R78" s="88">
        <v>0</v>
      </c>
      <c r="S78" s="116">
        <v>0</v>
      </c>
      <c r="W78">
        <v>0.44</v>
      </c>
      <c r="X78">
        <v>0.77</v>
      </c>
      <c r="Y78">
        <v>0.28999999999999998</v>
      </c>
      <c r="Z78">
        <v>0.35</v>
      </c>
      <c r="AA78">
        <v>0.46</v>
      </c>
      <c r="AB78">
        <v>0.92</v>
      </c>
      <c r="AC78">
        <v>0.48</v>
      </c>
      <c r="AD78">
        <v>0.44</v>
      </c>
      <c r="AE78">
        <v>0</v>
      </c>
      <c r="AF78">
        <v>58.59</v>
      </c>
      <c r="AG78">
        <v>20.170000000000002</v>
      </c>
      <c r="AH78">
        <v>0.43</v>
      </c>
      <c r="AI78">
        <v>0.68</v>
      </c>
      <c r="AJ78">
        <v>0.46</v>
      </c>
      <c r="AK78">
        <v>0.36</v>
      </c>
      <c r="AL78">
        <v>0.43</v>
      </c>
      <c r="AM78">
        <v>121.02</v>
      </c>
      <c r="AN78">
        <v>2.88</v>
      </c>
      <c r="AO78">
        <v>1.39</v>
      </c>
      <c r="AP78">
        <v>0</v>
      </c>
      <c r="AQ78">
        <v>0.28000000000000003</v>
      </c>
      <c r="AR78">
        <v>4.3</v>
      </c>
      <c r="AS78">
        <v>1.94</v>
      </c>
      <c r="AT78">
        <v>0</v>
      </c>
      <c r="AU78">
        <v>50</v>
      </c>
      <c r="AV78">
        <v>1.61</v>
      </c>
      <c r="AW78">
        <v>4.95</v>
      </c>
      <c r="AX78">
        <v>41.58</v>
      </c>
      <c r="AY78">
        <v>30</v>
      </c>
      <c r="AZ78">
        <v>45</v>
      </c>
      <c r="BA78">
        <v>30</v>
      </c>
      <c r="BB78">
        <v>0</v>
      </c>
      <c r="BC78">
        <v>35</v>
      </c>
      <c r="BD78">
        <v>15</v>
      </c>
      <c r="BE78">
        <v>35</v>
      </c>
      <c r="BF78">
        <v>108.12</v>
      </c>
      <c r="BG78">
        <v>115.16</v>
      </c>
      <c r="BH78">
        <v>0</v>
      </c>
      <c r="BI78">
        <v>0</v>
      </c>
    </row>
    <row r="79" spans="7:61">
      <c r="G79" t="s">
        <v>121</v>
      </c>
      <c r="H79" s="115">
        <v>87.340000000000018</v>
      </c>
      <c r="I79" s="88">
        <v>0.73</v>
      </c>
      <c r="J79" s="88">
        <v>1.75</v>
      </c>
      <c r="K79" s="88">
        <v>0</v>
      </c>
      <c r="L79" s="88">
        <v>0</v>
      </c>
      <c r="M79" s="116">
        <v>0</v>
      </c>
      <c r="N79" s="115">
        <v>153.12</v>
      </c>
      <c r="O79" s="88">
        <v>322.74</v>
      </c>
      <c r="P79" s="88">
        <v>0</v>
      </c>
      <c r="Q79" s="88">
        <v>0</v>
      </c>
      <c r="R79" s="88">
        <v>0</v>
      </c>
      <c r="S79" s="116">
        <v>0</v>
      </c>
      <c r="W79">
        <v>0.44</v>
      </c>
      <c r="X79">
        <v>0.77</v>
      </c>
      <c r="Y79">
        <v>0.28999999999999998</v>
      </c>
      <c r="Z79">
        <v>0.35</v>
      </c>
      <c r="AA79">
        <v>0.46</v>
      </c>
      <c r="AB79">
        <v>0.92</v>
      </c>
      <c r="AC79">
        <v>0.48</v>
      </c>
      <c r="AD79">
        <v>0.44</v>
      </c>
      <c r="AE79">
        <v>0</v>
      </c>
      <c r="AF79">
        <v>58.59</v>
      </c>
      <c r="AG79">
        <v>20.170000000000002</v>
      </c>
      <c r="AH79">
        <v>0.43</v>
      </c>
      <c r="AI79">
        <v>0.68</v>
      </c>
      <c r="AJ79">
        <v>0.46</v>
      </c>
      <c r="AK79">
        <v>0.36</v>
      </c>
      <c r="AL79">
        <v>0.43</v>
      </c>
      <c r="AM79">
        <v>0</v>
      </c>
      <c r="AN79">
        <v>2.88</v>
      </c>
      <c r="AO79">
        <v>1.39</v>
      </c>
      <c r="AP79">
        <v>0</v>
      </c>
      <c r="AQ79">
        <v>0.28000000000000003</v>
      </c>
      <c r="AR79">
        <v>4.3</v>
      </c>
      <c r="AS79">
        <v>1.94</v>
      </c>
      <c r="AT79">
        <v>0</v>
      </c>
      <c r="AU79">
        <v>50</v>
      </c>
      <c r="AV79">
        <v>1.61</v>
      </c>
      <c r="AW79">
        <v>4.7300000000000004</v>
      </c>
      <c r="AX79">
        <v>0</v>
      </c>
      <c r="AY79">
        <v>30</v>
      </c>
      <c r="AZ79">
        <v>45</v>
      </c>
      <c r="BA79">
        <v>30</v>
      </c>
      <c r="BB79">
        <v>0</v>
      </c>
      <c r="BC79">
        <v>35</v>
      </c>
      <c r="BD79">
        <v>15</v>
      </c>
      <c r="BE79">
        <v>35</v>
      </c>
      <c r="BF79">
        <v>108.12</v>
      </c>
      <c r="BG79">
        <v>115.16</v>
      </c>
      <c r="BH79">
        <v>0</v>
      </c>
      <c r="BI79">
        <v>0</v>
      </c>
    </row>
    <row r="80" spans="7:61">
      <c r="G80" t="s">
        <v>122</v>
      </c>
      <c r="H80" s="115">
        <v>87.340000000000018</v>
      </c>
      <c r="I80" s="88">
        <v>0.73</v>
      </c>
      <c r="J80" s="88">
        <v>1.75</v>
      </c>
      <c r="K80" s="88">
        <v>0</v>
      </c>
      <c r="L80" s="88">
        <v>0</v>
      </c>
      <c r="M80" s="116">
        <v>0</v>
      </c>
      <c r="N80" s="115">
        <v>153.12</v>
      </c>
      <c r="O80" s="88">
        <v>322.74</v>
      </c>
      <c r="P80" s="88">
        <v>0</v>
      </c>
      <c r="Q80" s="88">
        <v>0</v>
      </c>
      <c r="R80" s="88">
        <v>0</v>
      </c>
      <c r="S80" s="116">
        <v>0</v>
      </c>
      <c r="W80">
        <v>0.44</v>
      </c>
      <c r="X80">
        <v>0.77</v>
      </c>
      <c r="Y80">
        <v>0.28999999999999998</v>
      </c>
      <c r="Z80">
        <v>0.35</v>
      </c>
      <c r="AA80">
        <v>0.46</v>
      </c>
      <c r="AB80">
        <v>0.92</v>
      </c>
      <c r="AC80">
        <v>0.48</v>
      </c>
      <c r="AD80">
        <v>0.44</v>
      </c>
      <c r="AE80">
        <v>0</v>
      </c>
      <c r="AF80">
        <v>58.59</v>
      </c>
      <c r="AG80">
        <v>20.170000000000002</v>
      </c>
      <c r="AH80">
        <v>0.43</v>
      </c>
      <c r="AI80">
        <v>0.68</v>
      </c>
      <c r="AJ80">
        <v>0.46</v>
      </c>
      <c r="AK80">
        <v>0.36</v>
      </c>
      <c r="AL80">
        <v>0.43</v>
      </c>
      <c r="AM80">
        <v>0</v>
      </c>
      <c r="AN80">
        <v>2.88</v>
      </c>
      <c r="AO80">
        <v>1.39</v>
      </c>
      <c r="AP80">
        <v>0</v>
      </c>
      <c r="AQ80">
        <v>0.28000000000000003</v>
      </c>
      <c r="AR80">
        <v>4.3</v>
      </c>
      <c r="AS80">
        <v>1.94</v>
      </c>
      <c r="AT80">
        <v>0</v>
      </c>
      <c r="AU80">
        <v>50</v>
      </c>
      <c r="AV80">
        <v>1.61</v>
      </c>
      <c r="AW80">
        <v>4.7300000000000004</v>
      </c>
      <c r="AX80">
        <v>0</v>
      </c>
      <c r="AY80">
        <v>30</v>
      </c>
      <c r="AZ80">
        <v>45</v>
      </c>
      <c r="BA80">
        <v>30</v>
      </c>
      <c r="BB80">
        <v>0</v>
      </c>
      <c r="BC80">
        <v>35</v>
      </c>
      <c r="BD80">
        <v>15</v>
      </c>
      <c r="BE80">
        <v>35</v>
      </c>
      <c r="BF80">
        <v>108.12</v>
      </c>
      <c r="BG80">
        <v>115.16</v>
      </c>
      <c r="BH80">
        <v>0</v>
      </c>
      <c r="BI80">
        <v>0</v>
      </c>
    </row>
    <row r="81" spans="7:61">
      <c r="G81" t="s">
        <v>123</v>
      </c>
      <c r="H81" s="115">
        <v>69.090000000000018</v>
      </c>
      <c r="I81" s="88">
        <v>0.73</v>
      </c>
      <c r="J81" s="88">
        <v>1.75</v>
      </c>
      <c r="K81" s="88">
        <v>0</v>
      </c>
      <c r="L81" s="88">
        <v>0</v>
      </c>
      <c r="M81" s="116">
        <v>0</v>
      </c>
      <c r="N81" s="115">
        <v>153.12</v>
      </c>
      <c r="O81" s="88">
        <v>332.74</v>
      </c>
      <c r="P81" s="88">
        <v>0</v>
      </c>
      <c r="Q81" s="88">
        <v>0</v>
      </c>
      <c r="R81" s="88">
        <v>0</v>
      </c>
      <c r="S81" s="116">
        <v>0</v>
      </c>
      <c r="W81">
        <v>0.44</v>
      </c>
      <c r="X81">
        <v>0.77</v>
      </c>
      <c r="Y81">
        <v>0.28999999999999998</v>
      </c>
      <c r="Z81">
        <v>0.35</v>
      </c>
      <c r="AA81">
        <v>0.46</v>
      </c>
      <c r="AB81">
        <v>0.92</v>
      </c>
      <c r="AC81">
        <v>0.48</v>
      </c>
      <c r="AD81">
        <v>0.44</v>
      </c>
      <c r="AE81">
        <v>0</v>
      </c>
      <c r="AF81">
        <v>40.340000000000003</v>
      </c>
      <c r="AG81">
        <v>20.170000000000002</v>
      </c>
      <c r="AH81">
        <v>0.43</v>
      </c>
      <c r="AI81">
        <v>0.68</v>
      </c>
      <c r="AJ81">
        <v>0.46</v>
      </c>
      <c r="AK81">
        <v>0.36</v>
      </c>
      <c r="AL81">
        <v>0.43</v>
      </c>
      <c r="AM81">
        <v>0</v>
      </c>
      <c r="AN81">
        <v>2.88</v>
      </c>
      <c r="AO81">
        <v>1.39</v>
      </c>
      <c r="AP81">
        <v>0</v>
      </c>
      <c r="AQ81">
        <v>0.28000000000000003</v>
      </c>
      <c r="AR81">
        <v>4.3</v>
      </c>
      <c r="AS81">
        <v>1.94</v>
      </c>
      <c r="AT81">
        <v>0</v>
      </c>
      <c r="AU81">
        <v>50</v>
      </c>
      <c r="AV81">
        <v>1.61</v>
      </c>
      <c r="AW81">
        <v>4.7300000000000004</v>
      </c>
      <c r="AX81">
        <v>0</v>
      </c>
      <c r="AY81">
        <v>30</v>
      </c>
      <c r="AZ81">
        <v>45</v>
      </c>
      <c r="BA81">
        <v>30</v>
      </c>
      <c r="BB81">
        <v>10</v>
      </c>
      <c r="BC81">
        <v>35</v>
      </c>
      <c r="BD81">
        <v>15</v>
      </c>
      <c r="BE81">
        <v>35</v>
      </c>
      <c r="BF81">
        <v>108.12</v>
      </c>
      <c r="BG81">
        <v>115.16</v>
      </c>
      <c r="BH81">
        <v>0</v>
      </c>
      <c r="BI81">
        <v>0</v>
      </c>
    </row>
    <row r="82" spans="7:61">
      <c r="G82" t="s">
        <v>124</v>
      </c>
      <c r="H82" s="115">
        <v>69.090000000000018</v>
      </c>
      <c r="I82" s="88">
        <v>0.73</v>
      </c>
      <c r="J82" s="88">
        <v>1.75</v>
      </c>
      <c r="K82" s="88">
        <v>0</v>
      </c>
      <c r="L82" s="88">
        <v>0</v>
      </c>
      <c r="M82" s="116">
        <v>0</v>
      </c>
      <c r="N82" s="115">
        <v>153.12</v>
      </c>
      <c r="O82" s="88">
        <v>332.74</v>
      </c>
      <c r="P82" s="88">
        <v>0</v>
      </c>
      <c r="Q82" s="88">
        <v>0</v>
      </c>
      <c r="R82" s="88">
        <v>0</v>
      </c>
      <c r="S82" s="116">
        <v>0</v>
      </c>
      <c r="W82">
        <v>0.44</v>
      </c>
      <c r="X82">
        <v>0.77</v>
      </c>
      <c r="Y82">
        <v>0.28999999999999998</v>
      </c>
      <c r="Z82">
        <v>0.35</v>
      </c>
      <c r="AA82">
        <v>0.46</v>
      </c>
      <c r="AB82">
        <v>0.92</v>
      </c>
      <c r="AC82">
        <v>0.48</v>
      </c>
      <c r="AD82">
        <v>0.44</v>
      </c>
      <c r="AE82">
        <v>0</v>
      </c>
      <c r="AF82">
        <v>40.340000000000003</v>
      </c>
      <c r="AG82">
        <v>20.170000000000002</v>
      </c>
      <c r="AH82">
        <v>0.43</v>
      </c>
      <c r="AI82">
        <v>0.68</v>
      </c>
      <c r="AJ82">
        <v>0.46</v>
      </c>
      <c r="AK82">
        <v>0.36</v>
      </c>
      <c r="AL82">
        <v>0.43</v>
      </c>
      <c r="AM82">
        <v>0</v>
      </c>
      <c r="AN82">
        <v>2.88</v>
      </c>
      <c r="AO82">
        <v>1.39</v>
      </c>
      <c r="AP82">
        <v>0</v>
      </c>
      <c r="AQ82">
        <v>0.28000000000000003</v>
      </c>
      <c r="AR82">
        <v>4.3</v>
      </c>
      <c r="AS82">
        <v>1.94</v>
      </c>
      <c r="AT82">
        <v>0</v>
      </c>
      <c r="AU82">
        <v>50</v>
      </c>
      <c r="AV82">
        <v>1.61</v>
      </c>
      <c r="AW82">
        <v>4.7300000000000004</v>
      </c>
      <c r="AX82">
        <v>0</v>
      </c>
      <c r="AY82">
        <v>30</v>
      </c>
      <c r="AZ82">
        <v>45</v>
      </c>
      <c r="BA82">
        <v>30</v>
      </c>
      <c r="BB82">
        <v>10</v>
      </c>
      <c r="BC82">
        <v>35</v>
      </c>
      <c r="BD82">
        <v>15</v>
      </c>
      <c r="BE82">
        <v>35</v>
      </c>
      <c r="BF82">
        <v>108.12</v>
      </c>
      <c r="BG82">
        <v>115.16</v>
      </c>
      <c r="BH82">
        <v>0</v>
      </c>
      <c r="BI82">
        <v>0</v>
      </c>
    </row>
    <row r="83" spans="7:61">
      <c r="G83" t="s">
        <v>125</v>
      </c>
      <c r="H83" s="115">
        <v>52.660000000000004</v>
      </c>
      <c r="I83" s="88">
        <v>0.73</v>
      </c>
      <c r="J83" s="88">
        <v>1.75</v>
      </c>
      <c r="K83" s="88">
        <v>0</v>
      </c>
      <c r="L83" s="88">
        <v>0</v>
      </c>
      <c r="M83" s="116">
        <v>0</v>
      </c>
      <c r="N83" s="115">
        <v>153.12</v>
      </c>
      <c r="O83" s="88">
        <v>332.74</v>
      </c>
      <c r="P83" s="88">
        <v>0</v>
      </c>
      <c r="Q83" s="88">
        <v>0</v>
      </c>
      <c r="R83" s="88">
        <v>0</v>
      </c>
      <c r="S83" s="116">
        <v>0</v>
      </c>
      <c r="W83">
        <v>0.44</v>
      </c>
      <c r="X83">
        <v>0.77</v>
      </c>
      <c r="Y83">
        <v>0.28999999999999998</v>
      </c>
      <c r="Z83">
        <v>0.35</v>
      </c>
      <c r="AA83">
        <v>0.46</v>
      </c>
      <c r="AB83">
        <v>0.92</v>
      </c>
      <c r="AC83">
        <v>0.38</v>
      </c>
      <c r="AD83">
        <v>0.44</v>
      </c>
      <c r="AE83">
        <v>0</v>
      </c>
      <c r="AF83">
        <v>24.01</v>
      </c>
      <c r="AG83">
        <v>20.170000000000002</v>
      </c>
      <c r="AH83">
        <v>0.43</v>
      </c>
      <c r="AI83">
        <v>0.68</v>
      </c>
      <c r="AJ83">
        <v>0.46</v>
      </c>
      <c r="AK83">
        <v>0.36</v>
      </c>
      <c r="AL83">
        <v>0.43</v>
      </c>
      <c r="AM83">
        <v>0</v>
      </c>
      <c r="AN83">
        <v>2.88</v>
      </c>
      <c r="AO83">
        <v>1.39</v>
      </c>
      <c r="AP83">
        <v>0</v>
      </c>
      <c r="AQ83">
        <v>0.28000000000000003</v>
      </c>
      <c r="AR83">
        <v>4.3</v>
      </c>
      <c r="AS83">
        <v>1.94</v>
      </c>
      <c r="AT83">
        <v>0</v>
      </c>
      <c r="AU83">
        <v>50</v>
      </c>
      <c r="AV83">
        <v>1.61</v>
      </c>
      <c r="AW83">
        <v>4.7300000000000004</v>
      </c>
      <c r="AX83">
        <v>0</v>
      </c>
      <c r="AY83">
        <v>30</v>
      </c>
      <c r="AZ83">
        <v>45</v>
      </c>
      <c r="BA83">
        <v>30</v>
      </c>
      <c r="BB83">
        <v>10</v>
      </c>
      <c r="BC83">
        <v>35</v>
      </c>
      <c r="BD83">
        <v>15</v>
      </c>
      <c r="BE83">
        <v>35</v>
      </c>
      <c r="BF83">
        <v>108.12</v>
      </c>
      <c r="BG83">
        <v>115.16</v>
      </c>
      <c r="BH83">
        <v>0</v>
      </c>
      <c r="BI83">
        <v>0</v>
      </c>
    </row>
    <row r="84" spans="7:61">
      <c r="G84" t="s">
        <v>126</v>
      </c>
      <c r="H84" s="115">
        <v>52.660000000000004</v>
      </c>
      <c r="I84" s="88">
        <v>0.73</v>
      </c>
      <c r="J84" s="88">
        <v>1.75</v>
      </c>
      <c r="K84" s="88">
        <v>0</v>
      </c>
      <c r="L84" s="88">
        <v>0</v>
      </c>
      <c r="M84" s="116">
        <v>0</v>
      </c>
      <c r="N84" s="115">
        <v>153.12</v>
      </c>
      <c r="O84" s="88">
        <v>332.74</v>
      </c>
      <c r="P84" s="88">
        <v>0</v>
      </c>
      <c r="Q84" s="88">
        <v>0</v>
      </c>
      <c r="R84" s="88">
        <v>0</v>
      </c>
      <c r="S84" s="116">
        <v>0</v>
      </c>
      <c r="W84">
        <v>0.44</v>
      </c>
      <c r="X84">
        <v>0.77</v>
      </c>
      <c r="Y84">
        <v>0.28999999999999998</v>
      </c>
      <c r="Z84">
        <v>0.35</v>
      </c>
      <c r="AA84">
        <v>0.46</v>
      </c>
      <c r="AB84">
        <v>0.92</v>
      </c>
      <c r="AC84">
        <v>0.38</v>
      </c>
      <c r="AD84">
        <v>0.44</v>
      </c>
      <c r="AE84">
        <v>0</v>
      </c>
      <c r="AF84">
        <v>24.01</v>
      </c>
      <c r="AG84">
        <v>20.170000000000002</v>
      </c>
      <c r="AH84">
        <v>0.43</v>
      </c>
      <c r="AI84">
        <v>0.68</v>
      </c>
      <c r="AJ84">
        <v>0.46</v>
      </c>
      <c r="AK84">
        <v>0.36</v>
      </c>
      <c r="AL84">
        <v>0.43</v>
      </c>
      <c r="AM84">
        <v>0</v>
      </c>
      <c r="AN84">
        <v>2.88</v>
      </c>
      <c r="AO84">
        <v>1.39</v>
      </c>
      <c r="AP84">
        <v>0</v>
      </c>
      <c r="AQ84">
        <v>0.28000000000000003</v>
      </c>
      <c r="AR84">
        <v>4.3</v>
      </c>
      <c r="AS84">
        <v>1.94</v>
      </c>
      <c r="AT84">
        <v>0</v>
      </c>
      <c r="AU84">
        <v>50</v>
      </c>
      <c r="AV84">
        <v>1.61</v>
      </c>
      <c r="AW84">
        <v>4.7300000000000004</v>
      </c>
      <c r="AX84">
        <v>0</v>
      </c>
      <c r="AY84">
        <v>30</v>
      </c>
      <c r="AZ84">
        <v>45</v>
      </c>
      <c r="BA84">
        <v>30</v>
      </c>
      <c r="BB84">
        <v>10</v>
      </c>
      <c r="BC84">
        <v>35</v>
      </c>
      <c r="BD84">
        <v>15</v>
      </c>
      <c r="BE84">
        <v>35</v>
      </c>
      <c r="BF84">
        <v>108.12</v>
      </c>
      <c r="BG84">
        <v>115.16</v>
      </c>
      <c r="BH84">
        <v>0</v>
      </c>
      <c r="BI84">
        <v>0</v>
      </c>
    </row>
    <row r="85" spans="7:61">
      <c r="G85" t="s">
        <v>127</v>
      </c>
      <c r="H85" s="115">
        <v>52.660000000000004</v>
      </c>
      <c r="I85" s="88">
        <v>0.73</v>
      </c>
      <c r="J85" s="88">
        <v>1.75</v>
      </c>
      <c r="K85" s="88">
        <v>0</v>
      </c>
      <c r="L85" s="88">
        <v>0</v>
      </c>
      <c r="M85" s="116">
        <v>0</v>
      </c>
      <c r="N85" s="115">
        <v>153.12</v>
      </c>
      <c r="O85" s="88">
        <v>367.74</v>
      </c>
      <c r="P85" s="88">
        <v>0</v>
      </c>
      <c r="Q85" s="88">
        <v>0</v>
      </c>
      <c r="R85" s="88">
        <v>0</v>
      </c>
      <c r="S85" s="116">
        <v>0</v>
      </c>
      <c r="W85">
        <v>0.44</v>
      </c>
      <c r="X85">
        <v>0.77</v>
      </c>
      <c r="Y85">
        <v>0.28999999999999998</v>
      </c>
      <c r="Z85">
        <v>0.35</v>
      </c>
      <c r="AA85">
        <v>0.46</v>
      </c>
      <c r="AB85">
        <v>0.92</v>
      </c>
      <c r="AC85">
        <v>0.38</v>
      </c>
      <c r="AD85">
        <v>0.44</v>
      </c>
      <c r="AE85">
        <v>0</v>
      </c>
      <c r="AF85">
        <v>24.01</v>
      </c>
      <c r="AG85">
        <v>20.170000000000002</v>
      </c>
      <c r="AH85">
        <v>0.43</v>
      </c>
      <c r="AI85">
        <v>0.68</v>
      </c>
      <c r="AJ85">
        <v>0.46</v>
      </c>
      <c r="AK85">
        <v>0.36</v>
      </c>
      <c r="AL85">
        <v>0.43</v>
      </c>
      <c r="AM85">
        <v>0</v>
      </c>
      <c r="AN85">
        <v>2.88</v>
      </c>
      <c r="AO85">
        <v>1.39</v>
      </c>
      <c r="AP85">
        <v>0</v>
      </c>
      <c r="AQ85">
        <v>0.28000000000000003</v>
      </c>
      <c r="AR85">
        <v>4.3</v>
      </c>
      <c r="AS85">
        <v>1.94</v>
      </c>
      <c r="AT85">
        <v>0</v>
      </c>
      <c r="AU85">
        <v>50</v>
      </c>
      <c r="AV85">
        <v>1.61</v>
      </c>
      <c r="AW85">
        <v>4.7300000000000004</v>
      </c>
      <c r="AX85">
        <v>0</v>
      </c>
      <c r="AY85">
        <v>30</v>
      </c>
      <c r="AZ85">
        <v>45</v>
      </c>
      <c r="BA85">
        <v>30</v>
      </c>
      <c r="BB85">
        <v>45</v>
      </c>
      <c r="BC85">
        <v>35</v>
      </c>
      <c r="BD85">
        <v>15</v>
      </c>
      <c r="BE85">
        <v>35</v>
      </c>
      <c r="BF85">
        <v>108.12</v>
      </c>
      <c r="BG85">
        <v>115.16</v>
      </c>
      <c r="BH85">
        <v>0</v>
      </c>
      <c r="BI85">
        <v>0</v>
      </c>
    </row>
    <row r="86" spans="7:61">
      <c r="G86" t="s">
        <v>128</v>
      </c>
      <c r="H86" s="115">
        <v>52.660000000000004</v>
      </c>
      <c r="I86" s="88">
        <v>0.73</v>
      </c>
      <c r="J86" s="88">
        <v>1.75</v>
      </c>
      <c r="K86" s="88">
        <v>0</v>
      </c>
      <c r="L86" s="88">
        <v>0</v>
      </c>
      <c r="M86" s="116">
        <v>0</v>
      </c>
      <c r="N86" s="115">
        <v>153.12</v>
      </c>
      <c r="O86" s="88">
        <v>367.74</v>
      </c>
      <c r="P86" s="88">
        <v>0</v>
      </c>
      <c r="Q86" s="88">
        <v>0</v>
      </c>
      <c r="R86" s="88">
        <v>0</v>
      </c>
      <c r="S86" s="116">
        <v>0</v>
      </c>
      <c r="W86">
        <v>0.44</v>
      </c>
      <c r="X86">
        <v>0.77</v>
      </c>
      <c r="Y86">
        <v>0.28999999999999998</v>
      </c>
      <c r="Z86">
        <v>0.35</v>
      </c>
      <c r="AA86">
        <v>0.46</v>
      </c>
      <c r="AB86">
        <v>0.92</v>
      </c>
      <c r="AC86">
        <v>0.38</v>
      </c>
      <c r="AD86">
        <v>0.44</v>
      </c>
      <c r="AE86">
        <v>0</v>
      </c>
      <c r="AF86">
        <v>24.01</v>
      </c>
      <c r="AG86">
        <v>20.170000000000002</v>
      </c>
      <c r="AH86">
        <v>0.43</v>
      </c>
      <c r="AI86">
        <v>0.68</v>
      </c>
      <c r="AJ86">
        <v>0.46</v>
      </c>
      <c r="AK86">
        <v>0.36</v>
      </c>
      <c r="AL86">
        <v>0.43</v>
      </c>
      <c r="AM86">
        <v>0</v>
      </c>
      <c r="AN86">
        <v>2.88</v>
      </c>
      <c r="AO86">
        <v>1.39</v>
      </c>
      <c r="AP86">
        <v>0</v>
      </c>
      <c r="AQ86">
        <v>0.28000000000000003</v>
      </c>
      <c r="AR86">
        <v>4.3</v>
      </c>
      <c r="AS86">
        <v>1.94</v>
      </c>
      <c r="AT86">
        <v>0</v>
      </c>
      <c r="AU86">
        <v>50</v>
      </c>
      <c r="AV86">
        <v>1.61</v>
      </c>
      <c r="AW86">
        <v>4.7300000000000004</v>
      </c>
      <c r="AX86">
        <v>0</v>
      </c>
      <c r="AY86">
        <v>30</v>
      </c>
      <c r="AZ86">
        <v>45</v>
      </c>
      <c r="BA86">
        <v>30</v>
      </c>
      <c r="BB86">
        <v>45</v>
      </c>
      <c r="BC86">
        <v>35</v>
      </c>
      <c r="BD86">
        <v>15</v>
      </c>
      <c r="BE86">
        <v>35</v>
      </c>
      <c r="BF86">
        <v>108.12</v>
      </c>
      <c r="BG86">
        <v>115.16</v>
      </c>
      <c r="BH86">
        <v>0</v>
      </c>
      <c r="BI86">
        <v>0</v>
      </c>
    </row>
    <row r="87" spans="7:61">
      <c r="G87" t="s">
        <v>129</v>
      </c>
      <c r="H87" s="115">
        <v>52.660000000000004</v>
      </c>
      <c r="I87" s="88">
        <v>0.73</v>
      </c>
      <c r="J87" s="88">
        <v>1.75</v>
      </c>
      <c r="K87" s="88">
        <v>0</v>
      </c>
      <c r="L87" s="88">
        <v>0</v>
      </c>
      <c r="M87" s="116">
        <v>0</v>
      </c>
      <c r="N87" s="115">
        <v>153.12</v>
      </c>
      <c r="O87" s="88">
        <v>367.74</v>
      </c>
      <c r="P87" s="88">
        <v>0</v>
      </c>
      <c r="Q87" s="88">
        <v>0</v>
      </c>
      <c r="R87" s="88">
        <v>0</v>
      </c>
      <c r="S87" s="116">
        <v>0</v>
      </c>
      <c r="W87">
        <v>0.44</v>
      </c>
      <c r="X87">
        <v>0.77</v>
      </c>
      <c r="Y87">
        <v>0.28999999999999998</v>
      </c>
      <c r="Z87">
        <v>0.35</v>
      </c>
      <c r="AA87">
        <v>0.46</v>
      </c>
      <c r="AB87">
        <v>0.92</v>
      </c>
      <c r="AC87">
        <v>0.38</v>
      </c>
      <c r="AD87">
        <v>0.44</v>
      </c>
      <c r="AE87">
        <v>0</v>
      </c>
      <c r="AF87">
        <v>24.01</v>
      </c>
      <c r="AG87">
        <v>20.170000000000002</v>
      </c>
      <c r="AH87">
        <v>0.43</v>
      </c>
      <c r="AI87">
        <v>0.69</v>
      </c>
      <c r="AJ87">
        <v>0.45</v>
      </c>
      <c r="AK87">
        <v>0.36</v>
      </c>
      <c r="AL87">
        <v>0.43</v>
      </c>
      <c r="AM87">
        <v>0</v>
      </c>
      <c r="AN87">
        <v>2.88</v>
      </c>
      <c r="AO87">
        <v>1.39</v>
      </c>
      <c r="AP87">
        <v>0</v>
      </c>
      <c r="AQ87">
        <v>0.28000000000000003</v>
      </c>
      <c r="AR87">
        <v>4.3</v>
      </c>
      <c r="AS87">
        <v>1.94</v>
      </c>
      <c r="AT87">
        <v>0</v>
      </c>
      <c r="AU87">
        <v>50</v>
      </c>
      <c r="AV87">
        <v>1.61</v>
      </c>
      <c r="AW87">
        <v>4.7300000000000004</v>
      </c>
      <c r="AX87">
        <v>0</v>
      </c>
      <c r="AY87">
        <v>30</v>
      </c>
      <c r="AZ87">
        <v>45</v>
      </c>
      <c r="BA87">
        <v>30</v>
      </c>
      <c r="BB87">
        <v>45</v>
      </c>
      <c r="BC87">
        <v>35</v>
      </c>
      <c r="BD87">
        <v>15</v>
      </c>
      <c r="BE87">
        <v>35</v>
      </c>
      <c r="BF87">
        <v>108.12</v>
      </c>
      <c r="BG87">
        <v>115.16</v>
      </c>
      <c r="BH87">
        <v>0</v>
      </c>
      <c r="BI87">
        <v>0</v>
      </c>
    </row>
    <row r="88" spans="7:61">
      <c r="G88" t="s">
        <v>130</v>
      </c>
      <c r="H88" s="115">
        <v>48.820000000000007</v>
      </c>
      <c r="I88" s="88">
        <v>0.73</v>
      </c>
      <c r="J88" s="88">
        <v>1.75</v>
      </c>
      <c r="K88" s="88">
        <v>0</v>
      </c>
      <c r="L88" s="88">
        <v>0</v>
      </c>
      <c r="M88" s="116">
        <v>0</v>
      </c>
      <c r="N88" s="115">
        <v>153.12</v>
      </c>
      <c r="O88" s="88">
        <v>367.74</v>
      </c>
      <c r="P88" s="88">
        <v>0</v>
      </c>
      <c r="Q88" s="88">
        <v>0</v>
      </c>
      <c r="R88" s="88">
        <v>0</v>
      </c>
      <c r="S88" s="116">
        <v>0</v>
      </c>
      <c r="W88">
        <v>0.44</v>
      </c>
      <c r="X88">
        <v>0.77</v>
      </c>
      <c r="Y88">
        <v>0.28999999999999998</v>
      </c>
      <c r="Z88">
        <v>0.35</v>
      </c>
      <c r="AA88">
        <v>0.46</v>
      </c>
      <c r="AB88">
        <v>0.92</v>
      </c>
      <c r="AC88">
        <v>0.38</v>
      </c>
      <c r="AD88">
        <v>0.44</v>
      </c>
      <c r="AE88">
        <v>0</v>
      </c>
      <c r="AF88">
        <v>20.170000000000002</v>
      </c>
      <c r="AG88">
        <v>20.170000000000002</v>
      </c>
      <c r="AH88">
        <v>0.43</v>
      </c>
      <c r="AI88">
        <v>0.69</v>
      </c>
      <c r="AJ88">
        <v>0.45</v>
      </c>
      <c r="AK88">
        <v>0.36</v>
      </c>
      <c r="AL88">
        <v>0.43</v>
      </c>
      <c r="AM88">
        <v>0</v>
      </c>
      <c r="AN88">
        <v>2.88</v>
      </c>
      <c r="AO88">
        <v>1.39</v>
      </c>
      <c r="AP88">
        <v>0</v>
      </c>
      <c r="AQ88">
        <v>0.28000000000000003</v>
      </c>
      <c r="AR88">
        <v>4.3</v>
      </c>
      <c r="AS88">
        <v>1.94</v>
      </c>
      <c r="AT88">
        <v>0</v>
      </c>
      <c r="AU88">
        <v>50</v>
      </c>
      <c r="AV88">
        <v>1.61</v>
      </c>
      <c r="AW88">
        <v>4.7300000000000004</v>
      </c>
      <c r="AX88">
        <v>0</v>
      </c>
      <c r="AY88">
        <v>30</v>
      </c>
      <c r="AZ88">
        <v>45</v>
      </c>
      <c r="BA88">
        <v>30</v>
      </c>
      <c r="BB88">
        <v>45</v>
      </c>
      <c r="BC88">
        <v>35</v>
      </c>
      <c r="BD88">
        <v>15</v>
      </c>
      <c r="BE88">
        <v>35</v>
      </c>
      <c r="BF88">
        <v>108.12</v>
      </c>
      <c r="BG88">
        <v>115.16</v>
      </c>
      <c r="BH88">
        <v>0</v>
      </c>
      <c r="BI88">
        <v>0</v>
      </c>
    </row>
    <row r="89" spans="7:61">
      <c r="G89" t="s">
        <v>131</v>
      </c>
      <c r="H89" s="115">
        <v>48.820000000000007</v>
      </c>
      <c r="I89" s="88">
        <v>0.73</v>
      </c>
      <c r="J89" s="88">
        <v>1.75</v>
      </c>
      <c r="K89" s="88">
        <v>0</v>
      </c>
      <c r="L89" s="88">
        <v>0</v>
      </c>
      <c r="M89" s="116">
        <v>0</v>
      </c>
      <c r="N89" s="115">
        <v>153.12</v>
      </c>
      <c r="O89" s="88">
        <v>367.74</v>
      </c>
      <c r="P89" s="88">
        <v>0</v>
      </c>
      <c r="Q89" s="88">
        <v>0</v>
      </c>
      <c r="R89" s="88">
        <v>0</v>
      </c>
      <c r="S89" s="116">
        <v>0</v>
      </c>
      <c r="W89">
        <v>0.44</v>
      </c>
      <c r="X89">
        <v>0.77</v>
      </c>
      <c r="Y89">
        <v>0.28999999999999998</v>
      </c>
      <c r="Z89">
        <v>0.35</v>
      </c>
      <c r="AA89">
        <v>0.46</v>
      </c>
      <c r="AB89">
        <v>0.92</v>
      </c>
      <c r="AC89">
        <v>0.38</v>
      </c>
      <c r="AD89">
        <v>0.44</v>
      </c>
      <c r="AE89">
        <v>0</v>
      </c>
      <c r="AF89">
        <v>20.170000000000002</v>
      </c>
      <c r="AG89">
        <v>20.170000000000002</v>
      </c>
      <c r="AH89">
        <v>0.43</v>
      </c>
      <c r="AI89">
        <v>0.69</v>
      </c>
      <c r="AJ89">
        <v>0.45</v>
      </c>
      <c r="AK89">
        <v>0.36</v>
      </c>
      <c r="AL89">
        <v>0.43</v>
      </c>
      <c r="AM89">
        <v>0</v>
      </c>
      <c r="AN89">
        <v>2.88</v>
      </c>
      <c r="AO89">
        <v>1.39</v>
      </c>
      <c r="AP89">
        <v>0</v>
      </c>
      <c r="AQ89">
        <v>0.28000000000000003</v>
      </c>
      <c r="AR89">
        <v>4.3</v>
      </c>
      <c r="AS89">
        <v>1.94</v>
      </c>
      <c r="AT89">
        <v>0</v>
      </c>
      <c r="AU89">
        <v>50</v>
      </c>
      <c r="AV89">
        <v>1.61</v>
      </c>
      <c r="AW89">
        <v>4.7300000000000004</v>
      </c>
      <c r="AX89">
        <v>0</v>
      </c>
      <c r="AY89">
        <v>30</v>
      </c>
      <c r="AZ89">
        <v>45</v>
      </c>
      <c r="BA89">
        <v>30</v>
      </c>
      <c r="BB89">
        <v>45</v>
      </c>
      <c r="BC89">
        <v>35</v>
      </c>
      <c r="BD89">
        <v>15</v>
      </c>
      <c r="BE89">
        <v>35</v>
      </c>
      <c r="BF89">
        <v>108.12</v>
      </c>
      <c r="BG89">
        <v>115.16</v>
      </c>
      <c r="BH89">
        <v>0</v>
      </c>
      <c r="BI89">
        <v>0</v>
      </c>
    </row>
    <row r="90" spans="7:61">
      <c r="G90" t="s">
        <v>132</v>
      </c>
      <c r="H90" s="115">
        <v>48.820000000000007</v>
      </c>
      <c r="I90" s="88">
        <v>0.73</v>
      </c>
      <c r="J90" s="88">
        <v>1.75</v>
      </c>
      <c r="K90" s="88">
        <v>0</v>
      </c>
      <c r="L90" s="88">
        <v>0</v>
      </c>
      <c r="M90" s="116">
        <v>0</v>
      </c>
      <c r="N90" s="115">
        <v>153.12</v>
      </c>
      <c r="O90" s="88">
        <v>367.74</v>
      </c>
      <c r="P90" s="88">
        <v>0</v>
      </c>
      <c r="Q90" s="88">
        <v>0</v>
      </c>
      <c r="R90" s="88">
        <v>0</v>
      </c>
      <c r="S90" s="116">
        <v>0</v>
      </c>
      <c r="W90">
        <v>0.44</v>
      </c>
      <c r="X90">
        <v>0.77</v>
      </c>
      <c r="Y90">
        <v>0.28999999999999998</v>
      </c>
      <c r="Z90">
        <v>0.35</v>
      </c>
      <c r="AA90">
        <v>0.46</v>
      </c>
      <c r="AB90">
        <v>0.92</v>
      </c>
      <c r="AC90">
        <v>0.38</v>
      </c>
      <c r="AD90">
        <v>0.44</v>
      </c>
      <c r="AE90">
        <v>0</v>
      </c>
      <c r="AF90">
        <v>20.170000000000002</v>
      </c>
      <c r="AG90">
        <v>20.170000000000002</v>
      </c>
      <c r="AH90">
        <v>0.43</v>
      </c>
      <c r="AI90">
        <v>0.69</v>
      </c>
      <c r="AJ90">
        <v>0.45</v>
      </c>
      <c r="AK90">
        <v>0.36</v>
      </c>
      <c r="AL90">
        <v>0.43</v>
      </c>
      <c r="AM90">
        <v>0</v>
      </c>
      <c r="AN90">
        <v>2.88</v>
      </c>
      <c r="AO90">
        <v>1.39</v>
      </c>
      <c r="AP90">
        <v>0</v>
      </c>
      <c r="AQ90">
        <v>0.28000000000000003</v>
      </c>
      <c r="AR90">
        <v>4.3</v>
      </c>
      <c r="AS90">
        <v>1.94</v>
      </c>
      <c r="AT90">
        <v>0</v>
      </c>
      <c r="AU90">
        <v>50</v>
      </c>
      <c r="AV90">
        <v>1.61</v>
      </c>
      <c r="AW90">
        <v>4.7300000000000004</v>
      </c>
      <c r="AX90">
        <v>0</v>
      </c>
      <c r="AY90">
        <v>30</v>
      </c>
      <c r="AZ90">
        <v>45</v>
      </c>
      <c r="BA90">
        <v>30</v>
      </c>
      <c r="BB90">
        <v>45</v>
      </c>
      <c r="BC90">
        <v>35</v>
      </c>
      <c r="BD90">
        <v>15</v>
      </c>
      <c r="BE90">
        <v>35</v>
      </c>
      <c r="BF90">
        <v>108.12</v>
      </c>
      <c r="BG90">
        <v>115.16</v>
      </c>
      <c r="BH90">
        <v>0</v>
      </c>
      <c r="BI90">
        <v>0</v>
      </c>
    </row>
    <row r="91" spans="7:61">
      <c r="G91" t="s">
        <v>133</v>
      </c>
      <c r="H91" s="115">
        <v>28.650000000000002</v>
      </c>
      <c r="I91" s="88">
        <v>0.73</v>
      </c>
      <c r="J91" s="88">
        <v>1.75</v>
      </c>
      <c r="K91" s="88">
        <v>0</v>
      </c>
      <c r="L91" s="88">
        <v>0</v>
      </c>
      <c r="M91" s="116">
        <v>0</v>
      </c>
      <c r="N91" s="115">
        <v>153.12</v>
      </c>
      <c r="O91" s="88">
        <v>367.74</v>
      </c>
      <c r="P91" s="88">
        <v>0</v>
      </c>
      <c r="Q91" s="88">
        <v>0</v>
      </c>
      <c r="R91" s="88">
        <v>0</v>
      </c>
      <c r="S91" s="116">
        <v>0</v>
      </c>
      <c r="W91">
        <v>0.44</v>
      </c>
      <c r="X91">
        <v>0.77</v>
      </c>
      <c r="Y91">
        <v>0.28999999999999998</v>
      </c>
      <c r="Z91">
        <v>0.35</v>
      </c>
      <c r="AA91">
        <v>0.46</v>
      </c>
      <c r="AB91">
        <v>0.92</v>
      </c>
      <c r="AC91">
        <v>0.38</v>
      </c>
      <c r="AD91">
        <v>0.44</v>
      </c>
      <c r="AE91">
        <v>0</v>
      </c>
      <c r="AF91">
        <v>0</v>
      </c>
      <c r="AG91">
        <v>20.170000000000002</v>
      </c>
      <c r="AH91">
        <v>0.43</v>
      </c>
      <c r="AI91">
        <v>0.69</v>
      </c>
      <c r="AJ91">
        <v>0.45</v>
      </c>
      <c r="AK91">
        <v>0.36</v>
      </c>
      <c r="AL91">
        <v>0.43</v>
      </c>
      <c r="AM91">
        <v>0</v>
      </c>
      <c r="AN91">
        <v>2.88</v>
      </c>
      <c r="AO91">
        <v>1.39</v>
      </c>
      <c r="AP91">
        <v>0</v>
      </c>
      <c r="AQ91">
        <v>0.28000000000000003</v>
      </c>
      <c r="AR91">
        <v>4.3</v>
      </c>
      <c r="AS91">
        <v>1.94</v>
      </c>
      <c r="AT91">
        <v>0</v>
      </c>
      <c r="AU91">
        <v>50</v>
      </c>
      <c r="AV91">
        <v>1.61</v>
      </c>
      <c r="AW91">
        <v>4.7300000000000004</v>
      </c>
      <c r="AX91">
        <v>0</v>
      </c>
      <c r="AY91">
        <v>30</v>
      </c>
      <c r="AZ91">
        <v>45</v>
      </c>
      <c r="BA91">
        <v>30</v>
      </c>
      <c r="BB91">
        <v>45</v>
      </c>
      <c r="BC91">
        <v>35</v>
      </c>
      <c r="BD91">
        <v>15</v>
      </c>
      <c r="BE91">
        <v>35</v>
      </c>
      <c r="BF91">
        <v>108.12</v>
      </c>
      <c r="BG91">
        <v>115.16</v>
      </c>
      <c r="BH91">
        <v>0</v>
      </c>
      <c r="BI91">
        <v>0</v>
      </c>
    </row>
    <row r="92" spans="7:61">
      <c r="G92" t="s">
        <v>134</v>
      </c>
      <c r="H92" s="115">
        <v>28.650000000000002</v>
      </c>
      <c r="I92" s="88">
        <v>0.73</v>
      </c>
      <c r="J92" s="88">
        <v>1.75</v>
      </c>
      <c r="K92" s="88">
        <v>0</v>
      </c>
      <c r="L92" s="88">
        <v>0</v>
      </c>
      <c r="M92" s="116">
        <v>0</v>
      </c>
      <c r="N92" s="115">
        <v>153.12</v>
      </c>
      <c r="O92" s="88">
        <v>367.74</v>
      </c>
      <c r="P92" s="88">
        <v>0</v>
      </c>
      <c r="Q92" s="88">
        <v>0</v>
      </c>
      <c r="R92" s="88">
        <v>0</v>
      </c>
      <c r="S92" s="116">
        <v>0</v>
      </c>
      <c r="W92">
        <v>0.44</v>
      </c>
      <c r="X92">
        <v>0.77</v>
      </c>
      <c r="Y92">
        <v>0.28999999999999998</v>
      </c>
      <c r="Z92">
        <v>0.35</v>
      </c>
      <c r="AA92">
        <v>0.46</v>
      </c>
      <c r="AB92">
        <v>0.92</v>
      </c>
      <c r="AC92">
        <v>0.38</v>
      </c>
      <c r="AD92">
        <v>0.44</v>
      </c>
      <c r="AE92">
        <v>0</v>
      </c>
      <c r="AF92">
        <v>0</v>
      </c>
      <c r="AG92">
        <v>20.170000000000002</v>
      </c>
      <c r="AH92">
        <v>0.43</v>
      </c>
      <c r="AI92">
        <v>0.69</v>
      </c>
      <c r="AJ92">
        <v>0.45</v>
      </c>
      <c r="AK92">
        <v>0.36</v>
      </c>
      <c r="AL92">
        <v>0.43</v>
      </c>
      <c r="AM92">
        <v>0</v>
      </c>
      <c r="AN92">
        <v>2.88</v>
      </c>
      <c r="AO92">
        <v>1.39</v>
      </c>
      <c r="AP92">
        <v>0</v>
      </c>
      <c r="AQ92">
        <v>0.28000000000000003</v>
      </c>
      <c r="AR92">
        <v>4.3</v>
      </c>
      <c r="AS92">
        <v>1.94</v>
      </c>
      <c r="AT92">
        <v>0</v>
      </c>
      <c r="AU92">
        <v>50</v>
      </c>
      <c r="AV92">
        <v>1.61</v>
      </c>
      <c r="AW92">
        <v>4.7300000000000004</v>
      </c>
      <c r="AX92">
        <v>0</v>
      </c>
      <c r="AY92">
        <v>30</v>
      </c>
      <c r="AZ92">
        <v>45</v>
      </c>
      <c r="BA92">
        <v>30</v>
      </c>
      <c r="BB92">
        <v>45</v>
      </c>
      <c r="BC92">
        <v>35</v>
      </c>
      <c r="BD92">
        <v>15</v>
      </c>
      <c r="BE92">
        <v>35</v>
      </c>
      <c r="BF92">
        <v>108.12</v>
      </c>
      <c r="BG92">
        <v>115.16</v>
      </c>
      <c r="BH92">
        <v>0</v>
      </c>
      <c r="BI92">
        <v>0</v>
      </c>
    </row>
    <row r="93" spans="7:61">
      <c r="G93" t="s">
        <v>135</v>
      </c>
      <c r="H93" s="115">
        <v>28.650000000000002</v>
      </c>
      <c r="I93" s="88">
        <v>0.73</v>
      </c>
      <c r="J93" s="88">
        <v>1.75</v>
      </c>
      <c r="K93" s="88">
        <v>0</v>
      </c>
      <c r="L93" s="88">
        <v>0</v>
      </c>
      <c r="M93" s="116">
        <v>0</v>
      </c>
      <c r="N93" s="115">
        <v>153.12</v>
      </c>
      <c r="O93" s="88">
        <v>367.74</v>
      </c>
      <c r="P93" s="88">
        <v>0</v>
      </c>
      <c r="Q93" s="88">
        <v>0</v>
      </c>
      <c r="R93" s="88">
        <v>0</v>
      </c>
      <c r="S93" s="116">
        <v>0</v>
      </c>
      <c r="W93">
        <v>0.44</v>
      </c>
      <c r="X93">
        <v>0.77</v>
      </c>
      <c r="Y93">
        <v>0.28999999999999998</v>
      </c>
      <c r="Z93">
        <v>0.35</v>
      </c>
      <c r="AA93">
        <v>0.46</v>
      </c>
      <c r="AB93">
        <v>0.92</v>
      </c>
      <c r="AC93">
        <v>0.38</v>
      </c>
      <c r="AD93">
        <v>0.44</v>
      </c>
      <c r="AE93">
        <v>0</v>
      </c>
      <c r="AF93">
        <v>0</v>
      </c>
      <c r="AG93">
        <v>20.170000000000002</v>
      </c>
      <c r="AH93">
        <v>0.43</v>
      </c>
      <c r="AI93">
        <v>0.69</v>
      </c>
      <c r="AJ93">
        <v>0.45</v>
      </c>
      <c r="AK93">
        <v>0.36</v>
      </c>
      <c r="AL93">
        <v>0.43</v>
      </c>
      <c r="AM93">
        <v>0</v>
      </c>
      <c r="AN93">
        <v>2.88</v>
      </c>
      <c r="AO93">
        <v>1.39</v>
      </c>
      <c r="AP93">
        <v>0</v>
      </c>
      <c r="AQ93">
        <v>0.28000000000000003</v>
      </c>
      <c r="AR93">
        <v>4.3</v>
      </c>
      <c r="AS93">
        <v>1.94</v>
      </c>
      <c r="AT93">
        <v>0</v>
      </c>
      <c r="AU93">
        <v>50</v>
      </c>
      <c r="AV93">
        <v>1.61</v>
      </c>
      <c r="AW93">
        <v>4.7300000000000004</v>
      </c>
      <c r="AX93">
        <v>0</v>
      </c>
      <c r="AY93">
        <v>30</v>
      </c>
      <c r="AZ93">
        <v>45</v>
      </c>
      <c r="BA93">
        <v>30</v>
      </c>
      <c r="BB93">
        <v>45</v>
      </c>
      <c r="BC93">
        <v>35</v>
      </c>
      <c r="BD93">
        <v>15</v>
      </c>
      <c r="BE93">
        <v>35</v>
      </c>
      <c r="BF93">
        <v>108.12</v>
      </c>
      <c r="BG93">
        <v>115.16</v>
      </c>
      <c r="BH93">
        <v>0</v>
      </c>
      <c r="BI93">
        <v>0</v>
      </c>
    </row>
    <row r="94" spans="7:61">
      <c r="G94" t="s">
        <v>136</v>
      </c>
      <c r="H94" s="115">
        <v>28.650000000000002</v>
      </c>
      <c r="I94" s="88">
        <v>0.73</v>
      </c>
      <c r="J94" s="88">
        <v>1.75</v>
      </c>
      <c r="K94" s="88">
        <v>0</v>
      </c>
      <c r="L94" s="88">
        <v>0</v>
      </c>
      <c r="M94" s="116">
        <v>0</v>
      </c>
      <c r="N94" s="115">
        <v>153.12</v>
      </c>
      <c r="O94" s="88">
        <v>322.74</v>
      </c>
      <c r="P94" s="88">
        <v>0</v>
      </c>
      <c r="Q94" s="88">
        <v>0</v>
      </c>
      <c r="R94" s="88">
        <v>0</v>
      </c>
      <c r="S94" s="116">
        <v>0</v>
      </c>
      <c r="W94">
        <v>0.44</v>
      </c>
      <c r="X94">
        <v>0.77</v>
      </c>
      <c r="Y94">
        <v>0.28999999999999998</v>
      </c>
      <c r="Z94">
        <v>0.35</v>
      </c>
      <c r="AA94">
        <v>0.46</v>
      </c>
      <c r="AB94">
        <v>0.92</v>
      </c>
      <c r="AC94">
        <v>0.38</v>
      </c>
      <c r="AD94">
        <v>0.44</v>
      </c>
      <c r="AE94">
        <v>0</v>
      </c>
      <c r="AF94">
        <v>0</v>
      </c>
      <c r="AG94">
        <v>20.170000000000002</v>
      </c>
      <c r="AH94">
        <v>0.43</v>
      </c>
      <c r="AI94">
        <v>0.69</v>
      </c>
      <c r="AJ94">
        <v>0.45</v>
      </c>
      <c r="AK94">
        <v>0.36</v>
      </c>
      <c r="AL94">
        <v>0.43</v>
      </c>
      <c r="AM94">
        <v>0</v>
      </c>
      <c r="AN94">
        <v>2.88</v>
      </c>
      <c r="AO94">
        <v>1.39</v>
      </c>
      <c r="AP94">
        <v>0</v>
      </c>
      <c r="AQ94">
        <v>0.28000000000000003</v>
      </c>
      <c r="AR94">
        <v>4.3</v>
      </c>
      <c r="AS94">
        <v>1.94</v>
      </c>
      <c r="AT94">
        <v>0</v>
      </c>
      <c r="AU94">
        <v>50</v>
      </c>
      <c r="AV94">
        <v>1.61</v>
      </c>
      <c r="AW94">
        <v>4.7300000000000004</v>
      </c>
      <c r="AX94">
        <v>0</v>
      </c>
      <c r="AY94">
        <v>30</v>
      </c>
      <c r="AZ94">
        <v>45</v>
      </c>
      <c r="BA94">
        <v>30</v>
      </c>
      <c r="BB94">
        <v>0</v>
      </c>
      <c r="BC94">
        <v>35</v>
      </c>
      <c r="BD94">
        <v>15</v>
      </c>
      <c r="BE94">
        <v>35</v>
      </c>
      <c r="BF94">
        <v>108.12</v>
      </c>
      <c r="BG94">
        <v>115.16</v>
      </c>
      <c r="BH94">
        <v>0</v>
      </c>
      <c r="BI94">
        <v>0</v>
      </c>
    </row>
    <row r="95" spans="7:61">
      <c r="G95" t="s">
        <v>137</v>
      </c>
      <c r="H95" s="115">
        <v>28.650000000000002</v>
      </c>
      <c r="I95" s="88">
        <v>0.73</v>
      </c>
      <c r="J95" s="88">
        <v>1.75</v>
      </c>
      <c r="K95" s="88">
        <v>0</v>
      </c>
      <c r="L95" s="88">
        <v>0</v>
      </c>
      <c r="M95" s="116">
        <v>0</v>
      </c>
      <c r="N95" s="115">
        <v>153.12</v>
      </c>
      <c r="O95" s="88">
        <v>322.74</v>
      </c>
      <c r="P95" s="88">
        <v>0</v>
      </c>
      <c r="Q95" s="88">
        <v>0</v>
      </c>
      <c r="R95" s="88">
        <v>0</v>
      </c>
      <c r="S95" s="116">
        <v>0</v>
      </c>
      <c r="W95">
        <v>0.44</v>
      </c>
      <c r="X95">
        <v>0.77</v>
      </c>
      <c r="Y95">
        <v>0.28999999999999998</v>
      </c>
      <c r="Z95">
        <v>0.35</v>
      </c>
      <c r="AA95">
        <v>0.46</v>
      </c>
      <c r="AB95">
        <v>0.92</v>
      </c>
      <c r="AC95">
        <v>0.38</v>
      </c>
      <c r="AD95">
        <v>0.44</v>
      </c>
      <c r="AE95">
        <v>0</v>
      </c>
      <c r="AF95">
        <v>0</v>
      </c>
      <c r="AG95">
        <v>20.170000000000002</v>
      </c>
      <c r="AH95">
        <v>0.43</v>
      </c>
      <c r="AI95">
        <v>0.69</v>
      </c>
      <c r="AJ95">
        <v>0.45</v>
      </c>
      <c r="AK95">
        <v>0.36</v>
      </c>
      <c r="AL95">
        <v>0.43</v>
      </c>
      <c r="AM95">
        <v>0</v>
      </c>
      <c r="AN95">
        <v>2.88</v>
      </c>
      <c r="AO95">
        <v>1.39</v>
      </c>
      <c r="AP95">
        <v>0</v>
      </c>
      <c r="AQ95">
        <v>0.28000000000000003</v>
      </c>
      <c r="AR95">
        <v>4.3</v>
      </c>
      <c r="AS95">
        <v>1.94</v>
      </c>
      <c r="AT95">
        <v>0</v>
      </c>
      <c r="AU95">
        <v>50</v>
      </c>
      <c r="AV95">
        <v>1.61</v>
      </c>
      <c r="AW95">
        <v>4.7300000000000004</v>
      </c>
      <c r="AX95">
        <v>0</v>
      </c>
      <c r="AY95">
        <v>30</v>
      </c>
      <c r="AZ95">
        <v>45</v>
      </c>
      <c r="BA95">
        <v>30</v>
      </c>
      <c r="BB95">
        <v>0</v>
      </c>
      <c r="BC95">
        <v>35</v>
      </c>
      <c r="BD95">
        <v>15</v>
      </c>
      <c r="BE95">
        <v>35</v>
      </c>
      <c r="BF95">
        <v>108.12</v>
      </c>
      <c r="BG95">
        <v>115.16</v>
      </c>
      <c r="BH95">
        <v>0</v>
      </c>
      <c r="BI95">
        <v>0</v>
      </c>
    </row>
    <row r="96" spans="7:61">
      <c r="G96" t="s">
        <v>138</v>
      </c>
      <c r="H96" s="115">
        <v>28.650000000000002</v>
      </c>
      <c r="I96" s="88">
        <v>0.73</v>
      </c>
      <c r="J96" s="88">
        <v>1.75</v>
      </c>
      <c r="K96" s="88">
        <v>0</v>
      </c>
      <c r="L96" s="88">
        <v>0</v>
      </c>
      <c r="M96" s="116">
        <v>0</v>
      </c>
      <c r="N96" s="115">
        <v>153.12</v>
      </c>
      <c r="O96" s="88">
        <v>322.74</v>
      </c>
      <c r="P96" s="88">
        <v>0</v>
      </c>
      <c r="Q96" s="88">
        <v>0</v>
      </c>
      <c r="R96" s="88">
        <v>0</v>
      </c>
      <c r="S96" s="116">
        <v>0</v>
      </c>
      <c r="W96">
        <v>0.44</v>
      </c>
      <c r="X96">
        <v>0.77</v>
      </c>
      <c r="Y96">
        <v>0.28999999999999998</v>
      </c>
      <c r="Z96">
        <v>0.35</v>
      </c>
      <c r="AA96">
        <v>0.46</v>
      </c>
      <c r="AB96">
        <v>0.92</v>
      </c>
      <c r="AC96">
        <v>0.38</v>
      </c>
      <c r="AD96">
        <v>0.44</v>
      </c>
      <c r="AE96">
        <v>0</v>
      </c>
      <c r="AF96">
        <v>0</v>
      </c>
      <c r="AG96">
        <v>20.170000000000002</v>
      </c>
      <c r="AH96">
        <v>0.43</v>
      </c>
      <c r="AI96">
        <v>0.69</v>
      </c>
      <c r="AJ96">
        <v>0.45</v>
      </c>
      <c r="AK96">
        <v>0.36</v>
      </c>
      <c r="AL96">
        <v>0.43</v>
      </c>
      <c r="AM96">
        <v>0</v>
      </c>
      <c r="AN96">
        <v>2.88</v>
      </c>
      <c r="AO96">
        <v>1.39</v>
      </c>
      <c r="AP96">
        <v>0</v>
      </c>
      <c r="AQ96">
        <v>0.28000000000000003</v>
      </c>
      <c r="AR96">
        <v>4.3</v>
      </c>
      <c r="AS96">
        <v>1.94</v>
      </c>
      <c r="AT96">
        <v>0</v>
      </c>
      <c r="AU96">
        <v>50</v>
      </c>
      <c r="AV96">
        <v>1.61</v>
      </c>
      <c r="AW96">
        <v>4.7300000000000004</v>
      </c>
      <c r="AX96">
        <v>0</v>
      </c>
      <c r="AY96">
        <v>30</v>
      </c>
      <c r="AZ96">
        <v>45</v>
      </c>
      <c r="BA96">
        <v>30</v>
      </c>
      <c r="BB96">
        <v>0</v>
      </c>
      <c r="BC96">
        <v>35</v>
      </c>
      <c r="BD96">
        <v>15</v>
      </c>
      <c r="BE96">
        <v>35</v>
      </c>
      <c r="BF96">
        <v>108.12</v>
      </c>
      <c r="BG96">
        <v>115.16</v>
      </c>
      <c r="BH96">
        <v>0</v>
      </c>
      <c r="BI96">
        <v>0</v>
      </c>
    </row>
    <row r="97" spans="1:133">
      <c r="G97" t="s">
        <v>139</v>
      </c>
      <c r="H97" s="115">
        <v>28.650000000000002</v>
      </c>
      <c r="I97" s="88">
        <v>0.73</v>
      </c>
      <c r="J97" s="88">
        <v>1.75</v>
      </c>
      <c r="K97" s="88">
        <v>0</v>
      </c>
      <c r="L97" s="88">
        <v>0</v>
      </c>
      <c r="M97" s="116">
        <v>0</v>
      </c>
      <c r="N97" s="115">
        <v>153.12</v>
      </c>
      <c r="O97" s="88">
        <v>322.74</v>
      </c>
      <c r="P97" s="88">
        <v>0</v>
      </c>
      <c r="Q97" s="88">
        <v>0</v>
      </c>
      <c r="R97" s="88">
        <v>0</v>
      </c>
      <c r="S97" s="116">
        <v>0</v>
      </c>
      <c r="W97">
        <v>0.44</v>
      </c>
      <c r="X97">
        <v>0.77</v>
      </c>
      <c r="Y97">
        <v>0.28999999999999998</v>
      </c>
      <c r="Z97">
        <v>0.35</v>
      </c>
      <c r="AA97">
        <v>0.46</v>
      </c>
      <c r="AB97">
        <v>0.92</v>
      </c>
      <c r="AC97">
        <v>0.38</v>
      </c>
      <c r="AD97">
        <v>0.44</v>
      </c>
      <c r="AE97">
        <v>0</v>
      </c>
      <c r="AF97">
        <v>0</v>
      </c>
      <c r="AG97">
        <v>20.170000000000002</v>
      </c>
      <c r="AH97">
        <v>0.43</v>
      </c>
      <c r="AI97">
        <v>0.69</v>
      </c>
      <c r="AJ97">
        <v>0.45</v>
      </c>
      <c r="AK97">
        <v>0.36</v>
      </c>
      <c r="AL97">
        <v>0.43</v>
      </c>
      <c r="AM97">
        <v>0</v>
      </c>
      <c r="AN97">
        <v>2.88</v>
      </c>
      <c r="AO97">
        <v>1.39</v>
      </c>
      <c r="AP97">
        <v>0</v>
      </c>
      <c r="AQ97">
        <v>0.28000000000000003</v>
      </c>
      <c r="AR97">
        <v>4.3</v>
      </c>
      <c r="AS97">
        <v>1.94</v>
      </c>
      <c r="AT97">
        <v>0</v>
      </c>
      <c r="AU97">
        <v>50</v>
      </c>
      <c r="AV97">
        <v>1.61</v>
      </c>
      <c r="AW97">
        <v>4.7300000000000004</v>
      </c>
      <c r="AX97">
        <v>0</v>
      </c>
      <c r="AY97">
        <v>30</v>
      </c>
      <c r="AZ97">
        <v>45</v>
      </c>
      <c r="BA97">
        <v>30</v>
      </c>
      <c r="BB97">
        <v>0</v>
      </c>
      <c r="BC97">
        <v>35</v>
      </c>
      <c r="BD97">
        <v>15</v>
      </c>
      <c r="BE97">
        <v>35</v>
      </c>
      <c r="BF97">
        <v>108.12</v>
      </c>
      <c r="BG97">
        <v>115.16</v>
      </c>
      <c r="BH97">
        <v>0</v>
      </c>
      <c r="BI97">
        <v>0</v>
      </c>
    </row>
    <row r="98" spans="1:133">
      <c r="G98" t="s">
        <v>140</v>
      </c>
      <c r="H98" s="115">
        <v>28.650000000000002</v>
      </c>
      <c r="I98" s="88">
        <v>0.73</v>
      </c>
      <c r="J98" s="88">
        <v>1.75</v>
      </c>
      <c r="K98" s="88">
        <v>0</v>
      </c>
      <c r="L98" s="88">
        <v>0</v>
      </c>
      <c r="M98" s="116">
        <v>0</v>
      </c>
      <c r="N98" s="115">
        <v>153.12</v>
      </c>
      <c r="O98" s="88">
        <v>322.74</v>
      </c>
      <c r="P98" s="88">
        <v>0</v>
      </c>
      <c r="Q98" s="88">
        <v>0</v>
      </c>
      <c r="R98" s="88">
        <v>0</v>
      </c>
      <c r="S98" s="116">
        <v>0</v>
      </c>
      <c r="W98">
        <v>0.44</v>
      </c>
      <c r="X98">
        <v>0.77</v>
      </c>
      <c r="Y98">
        <v>0.28999999999999998</v>
      </c>
      <c r="Z98">
        <v>0.35</v>
      </c>
      <c r="AA98">
        <v>0.46</v>
      </c>
      <c r="AB98">
        <v>0.92</v>
      </c>
      <c r="AC98">
        <v>0.38</v>
      </c>
      <c r="AD98">
        <v>0.44</v>
      </c>
      <c r="AE98">
        <v>0</v>
      </c>
      <c r="AF98">
        <v>0</v>
      </c>
      <c r="AG98">
        <v>20.170000000000002</v>
      </c>
      <c r="AH98">
        <v>0.43</v>
      </c>
      <c r="AI98">
        <v>0.69</v>
      </c>
      <c r="AJ98">
        <v>0.45</v>
      </c>
      <c r="AK98">
        <v>0.36</v>
      </c>
      <c r="AL98">
        <v>0.43</v>
      </c>
      <c r="AM98">
        <v>0</v>
      </c>
      <c r="AN98">
        <v>2.88</v>
      </c>
      <c r="AO98">
        <v>1.39</v>
      </c>
      <c r="AP98">
        <v>0</v>
      </c>
      <c r="AQ98">
        <v>0.28000000000000003</v>
      </c>
      <c r="AR98">
        <v>4.3</v>
      </c>
      <c r="AS98">
        <v>1.94</v>
      </c>
      <c r="AT98">
        <v>0</v>
      </c>
      <c r="AU98">
        <v>50</v>
      </c>
      <c r="AV98">
        <v>1.61</v>
      </c>
      <c r="AW98">
        <v>4.7300000000000004</v>
      </c>
      <c r="AX98">
        <v>0</v>
      </c>
      <c r="AY98">
        <v>30</v>
      </c>
      <c r="AZ98">
        <v>45</v>
      </c>
      <c r="BA98">
        <v>30</v>
      </c>
      <c r="BB98">
        <v>0</v>
      </c>
      <c r="BC98">
        <v>35</v>
      </c>
      <c r="BD98">
        <v>15</v>
      </c>
      <c r="BE98">
        <v>35</v>
      </c>
      <c r="BF98">
        <v>108.12</v>
      </c>
      <c r="BG98">
        <v>115.16</v>
      </c>
      <c r="BH98">
        <v>0</v>
      </c>
      <c r="BI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2.0083374999999992</v>
      </c>
      <c r="I99" s="111">
        <f t="shared" ref="I99:BU99" si="1">SUM(I3:I98)/4000</f>
        <v>1.7369999999999972E-2</v>
      </c>
      <c r="J99" s="111">
        <f t="shared" si="1"/>
        <v>7.7089999999999992E-2</v>
      </c>
      <c r="K99" s="111">
        <f t="shared" si="1"/>
        <v>0.84616999999999998</v>
      </c>
      <c r="L99" s="111">
        <f t="shared" si="1"/>
        <v>0</v>
      </c>
      <c r="M99" s="111">
        <f t="shared" si="1"/>
        <v>0</v>
      </c>
      <c r="N99" s="110">
        <f t="shared" si="1"/>
        <v>7.1999399999999945</v>
      </c>
      <c r="O99" s="111">
        <f t="shared" si="1"/>
        <v>7.4281200000000061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1.0639999999999998E-2</v>
      </c>
      <c r="X99">
        <f t="shared" si="1"/>
        <v>1.8480000000000017E-2</v>
      </c>
      <c r="Y99">
        <f t="shared" si="1"/>
        <v>6.9599999999999862E-3</v>
      </c>
      <c r="Z99">
        <f t="shared" si="1"/>
        <v>8.4000000000000151E-3</v>
      </c>
      <c r="AA99">
        <f t="shared" si="1"/>
        <v>1.1040000000000017E-2</v>
      </c>
      <c r="AB99">
        <f t="shared" si="1"/>
        <v>2.2080000000000034E-2</v>
      </c>
      <c r="AC99">
        <f t="shared" si="1"/>
        <v>1.0420000000000011E-2</v>
      </c>
      <c r="AD99">
        <f t="shared" si="1"/>
        <v>1.0410000000000003E-2</v>
      </c>
      <c r="AE99">
        <f t="shared" si="1"/>
        <v>0.19207999999999995</v>
      </c>
      <c r="AF99">
        <f t="shared" si="1"/>
        <v>0.40219250000000001</v>
      </c>
      <c r="AG99">
        <f t="shared" si="1"/>
        <v>0.46008000000000038</v>
      </c>
      <c r="AH99">
        <f t="shared" si="1"/>
        <v>1.0319999999999994E-2</v>
      </c>
      <c r="AI99">
        <f t="shared" si="1"/>
        <v>1.6799999999999992E-2</v>
      </c>
      <c r="AJ99">
        <f t="shared" si="1"/>
        <v>1.1010000000000023E-2</v>
      </c>
      <c r="AK99">
        <f t="shared" si="1"/>
        <v>8.6399999999999914E-3</v>
      </c>
      <c r="AL99">
        <f t="shared" si="1"/>
        <v>1.0319999999999994E-2</v>
      </c>
      <c r="AM99">
        <f t="shared" si="1"/>
        <v>0.72611999999999999</v>
      </c>
      <c r="AN99">
        <f t="shared" si="1"/>
        <v>6.9119999999999931E-2</v>
      </c>
      <c r="AO99">
        <f t="shared" si="1"/>
        <v>3.3360000000000001E-2</v>
      </c>
      <c r="AP99">
        <f t="shared" si="1"/>
        <v>3.5089999999999996E-2</v>
      </c>
      <c r="AQ99">
        <f t="shared" si="1"/>
        <v>6.340000000000008E-3</v>
      </c>
      <c r="AR99">
        <f t="shared" si="1"/>
        <v>0.10509000000000004</v>
      </c>
      <c r="AS99">
        <f t="shared" si="1"/>
        <v>4.6559999999999963E-2</v>
      </c>
      <c r="AT99">
        <f t="shared" si="1"/>
        <v>2.9845199999999967</v>
      </c>
      <c r="AU99">
        <f t="shared" si="1"/>
        <v>1.2</v>
      </c>
      <c r="AV99">
        <f t="shared" si="1"/>
        <v>3.8640000000000049E-2</v>
      </c>
      <c r="AW99">
        <f t="shared" si="1"/>
        <v>0.11774000000000019</v>
      </c>
      <c r="AX99">
        <f t="shared" si="1"/>
        <v>0.54053999999999958</v>
      </c>
      <c r="AY99">
        <f t="shared" si="1"/>
        <v>0.72</v>
      </c>
      <c r="AZ99">
        <f t="shared" si="1"/>
        <v>1.08</v>
      </c>
      <c r="BA99">
        <f t="shared" si="1"/>
        <v>0.18</v>
      </c>
      <c r="BB99">
        <f t="shared" si="1"/>
        <v>0.53125</v>
      </c>
      <c r="BC99">
        <f t="shared" si="1"/>
        <v>0.84</v>
      </c>
      <c r="BD99">
        <f t="shared" si="1"/>
        <v>0.36</v>
      </c>
      <c r="BE99">
        <f t="shared" si="1"/>
        <v>0.52500000000000002</v>
      </c>
      <c r="BF99">
        <f t="shared" si="1"/>
        <v>2.5948800000000025</v>
      </c>
      <c r="BG99">
        <f t="shared" si="1"/>
        <v>2.7638399999999974</v>
      </c>
      <c r="BH99">
        <f t="shared" si="1"/>
        <v>0.74901500000000021</v>
      </c>
      <c r="BI99">
        <f t="shared" si="1"/>
        <v>0.12004999999999996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2022-01-14T09:16:53Z</dcterms:modified>
</cp:coreProperties>
</file>